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760"/>
  </bookViews>
  <sheets>
    <sheet name="標準的な様式" sheetId="28" r:id="rId1"/>
    <sheet name="記載要領" sheetId="26" r:id="rId2"/>
    <sheet name="プルダウンリスト" sheetId="16" r:id="rId3"/>
  </sheets>
  <definedNames>
    <definedName name="_xlnm.Print_Area" localSheetId="2">プルダウンリスト!$A$1:$O$109</definedName>
    <definedName name="_xlnm.Print_Area" localSheetId="1">記載要領!$A$1:$E$55</definedName>
    <definedName name="_xlnm.Print_Area" localSheetId="0">標準的な様式!$B$2:$AI$57</definedName>
    <definedName name="_xlnm.Print_Titles" localSheetId="1">記載要領!$28:$28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3" i="28" l="1"/>
  <c r="AJ22" i="28"/>
  <c r="AJ8" i="28" l="1"/>
  <c r="AJ29" i="28" l="1"/>
  <c r="AJ26" i="28"/>
  <c r="AJ25" i="28"/>
  <c r="AJ20" i="28" l="1"/>
  <c r="AJ10" i="28"/>
  <c r="AJ4" i="28"/>
  <c r="F3" i="16" l="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AJ42" i="28" l="1"/>
  <c r="AJ40" i="28"/>
  <c r="AJ21" i="28" l="1"/>
  <c r="AJ44" i="28" l="1"/>
  <c r="AJ33" i="28"/>
  <c r="AJ32" i="28"/>
  <c r="AJ45" i="28"/>
  <c r="AJ28" i="28" l="1"/>
  <c r="AJ31" i="28"/>
  <c r="AJ30" i="28"/>
  <c r="AJ27" i="28"/>
  <c r="AJ43" i="28" l="1"/>
  <c r="AJ41" i="28"/>
  <c r="AJ39" i="28"/>
  <c r="AJ37" i="28"/>
  <c r="AJ38" i="28"/>
  <c r="AJ34" i="28"/>
  <c r="AJ24" i="28" l="1"/>
  <c r="AJ19" i="28"/>
  <c r="AJ15" i="28"/>
  <c r="AJ6" i="28"/>
  <c r="AJ7" i="28"/>
  <c r="AJ9" i="28"/>
  <c r="AJ5" i="28"/>
  <c r="AK7" i="28" l="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<sst xmlns="http://schemas.openxmlformats.org/spreadsheetml/2006/main" count="510" uniqueCount="258">
  <si>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</si>
  <si>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</si>
  <si>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</si>
  <si>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</si>
  <si>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</si>
  <si>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</si>
  <si>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</si>
  <si>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</si>
  <si>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</si>
  <si>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</si>
  <si>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</si>
  <si>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</si>
  <si>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</si>
  <si>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</si>
  <si>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</si>
  <si>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</si>
  <si>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</si>
  <si>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</si>
  <si>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</si>
  <si>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</si>
  <si>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</si>
  <si>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</si>
  <si>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</si>
  <si>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</si>
  <si>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</si>
  <si>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</si>
  <si>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</si>
  <si>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</si>
  <si>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</si>
  <si>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</si>
  <si>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</si>
  <si>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</si>
  <si>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</si>
  <si>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</si>
  <si>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</si>
  <si>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</si>
  <si>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</si>
  <si>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</si>
  <si>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</si>
  <si>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</si>
  <si>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</si>
  <si>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</si>
  <si>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</si>
  <si>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</si>
  <si>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</si>
  <si>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</si>
  <si>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</si>
  <si>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</si>
  <si>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</si>
  <si>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</si>
  <si>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</si>
  <si>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</si>
  <si>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</si>
  <si>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</si>
  <si>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</si>
  <si>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</si>
  <si>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</si>
  <si>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</si>
  <si>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</si>
  <si>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</si>
  <si>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</si>
  <si>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</si>
  <si>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</si>
  <si>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</si>
  <si>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</si>
  <si>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</si>
  <si>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</si>
  <si>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</si>
  <si>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</si>
  <si>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</si>
  <si>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</si>
  <si>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</si>
  <si>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</si>
  <si>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</si>
  <si>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</si>
  <si>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</si>
  <si>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</si>
  <si>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</si>
  <si>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</si>
  <si>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</si>
  <si>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</si>
  <si>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</si>
  <si>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</si>
  <si>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</si>
  <si>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</si>
  <si>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</si>
  <si>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</si>
  <si>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</si>
  <si>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</si>
  <si>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</si>
  <si>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</si>
  <si>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</si>
  <si>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</si>
  <si>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</si>
  <si>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</si>
  <si>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</si>
  <si>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</si>
  <si>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</si>
  <si>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</si>
  <si>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</si>
  <si>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</si>
  <si>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</si>
  <si>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</si>
  <si>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</si>
  <si>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</si>
  <si>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№9</t>
    <phoneticPr fontId="2"/>
  </si>
  <si>
    <t>No.10</t>
    <phoneticPr fontId="2"/>
  </si>
  <si>
    <t>№11</t>
    <phoneticPr fontId="2"/>
  </si>
  <si>
    <t>No.12</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</si>
  <si>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</si>
  <si>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</si>
  <si>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</si>
  <si>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</si>
  <si>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</si>
  <si>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</si>
  <si>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</si>
  <si>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</si>
  <si>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</si>
  <si>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</si>
  <si>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</si>
  <si>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</si>
  <si>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</si>
  <si>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</si>
  <si>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</si>
  <si>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</si>
  <si>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</si>
  <si>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</si>
  <si>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</si>
  <si>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</si>
  <si>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</si>
  <si>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</si>
  <si>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</si>
  <si>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</si>
  <si>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</si>
  <si>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</si>
  <si>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</si>
  <si>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</si>
  <si>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</si>
  <si>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</si>
  <si>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</si>
  <si>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</si>
  <si>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</si>
  <si>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</si>
  <si>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</si>
  <si>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</si>
  <si>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</si>
  <si>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</si>
  <si>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</si>
  <si>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</si>
  <si>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</si>
  <si>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</si>
  <si>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</si>
  <si>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</si>
  <si>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</si>
  <si>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</si>
  <si>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</si>
  <si>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</si>
  <si>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</si>
  <si>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</si>
  <si>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</si>
  <si>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</si>
  <si>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</si>
  <si>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</si>
  <si>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</si>
  <si>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</si>
  <si>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</si>
  <si>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浜松市長</t>
    <rPh sb="0" eb="2">
      <t>ハママツ</t>
    </rPh>
    <rPh sb="2" eb="4">
      <t>シチョウ</t>
    </rPh>
    <phoneticPr fontId="2"/>
  </si>
  <si>
    <t>【雇用主の方へ】</t>
    <rPh sb="1" eb="4">
      <t>コヨウヌシ</t>
    </rPh>
    <rPh sb="5" eb="6">
      <t>カタ</t>
    </rPh>
    <phoneticPr fontId="2"/>
  </si>
  <si>
    <t>記載漏れ件数</t>
    <rPh sb="0" eb="2">
      <t>キサイ</t>
    </rPh>
    <rPh sb="2" eb="3">
      <t>モ</t>
    </rPh>
    <rPh sb="4" eb="6">
      <t>ケンスウ</t>
    </rPh>
    <phoneticPr fontId="2"/>
  </si>
  <si>
    <t>【事業者の方へ】</t>
    <rPh sb="1" eb="4">
      <t>ジギョウシャ</t>
    </rPh>
    <rPh sb="5" eb="6">
      <t>カタ</t>
    </rPh>
    <phoneticPr fontId="2"/>
  </si>
  <si>
    <t>業種</t>
    <rPh sb="0" eb="2">
      <t>ギョウシュ</t>
    </rPh>
    <phoneticPr fontId="2"/>
  </si>
  <si>
    <t>フリガナ／本人氏名</t>
  </si>
  <si>
    <t>生年月日</t>
  </si>
  <si>
    <t>雇用(予定)期間等</t>
  </si>
  <si>
    <t>本人就労先事業所</t>
  </si>
  <si>
    <t>雇用の形態</t>
    <phoneticPr fontId="2"/>
  </si>
  <si>
    <t>就労時間
（固定就労の場合）</t>
    <phoneticPr fontId="2"/>
  </si>
  <si>
    <t>就労時間
（変則就労の場合）</t>
    <phoneticPr fontId="2"/>
  </si>
  <si>
    <t>育児休業の取得
※取得予定を含む</t>
    <phoneticPr fontId="2"/>
  </si>
  <si>
    <t>No．</t>
    <phoneticPr fontId="2"/>
  </si>
  <si>
    <t>必須事項</t>
    <rPh sb="0" eb="2">
      <t>ヒッス</t>
    </rPh>
    <rPh sb="2" eb="4">
      <t>ジコウ</t>
    </rPh>
    <phoneticPr fontId="2"/>
  </si>
  <si>
    <t>注意事項</t>
    <rPh sb="0" eb="2">
      <t>チュウイ</t>
    </rPh>
    <rPh sb="2" eb="4">
      <t>ジコウ</t>
    </rPh>
    <phoneticPr fontId="2"/>
  </si>
  <si>
    <t>★</t>
  </si>
  <si>
    <t>★</t>
    <phoneticPr fontId="2"/>
  </si>
  <si>
    <t>復職（予定）年月日</t>
    <phoneticPr fontId="2"/>
  </si>
  <si>
    <t>育児のための短時間
勤務制度利用有無
※取得予定を含む</t>
    <phoneticPr fontId="2"/>
  </si>
  <si>
    <t>産休・育休以外の休業の取得</t>
    <phoneticPr fontId="2"/>
  </si>
  <si>
    <r>
      <t>★</t>
    </r>
    <r>
      <rPr>
        <sz val="10"/>
        <color theme="1"/>
        <rFont val="ＭＳ Ｐ明朝"/>
        <family val="1"/>
        <charset val="128"/>
      </rPr>
      <t>固定就労・変則就労のどちらかに必ず記載をお願いします。</t>
    </r>
    <phoneticPr fontId="2"/>
  </si>
  <si>
    <r>
      <t xml:space="preserve">★ </t>
    </r>
    <r>
      <rPr>
        <sz val="10"/>
        <color theme="1"/>
        <rFont val="ＭＳ Ｐ明朝"/>
        <family val="1"/>
        <charset val="128"/>
      </rPr>
      <t>固定就労・変則就労のどちらかに必ず記載をお願いします。</t>
    </r>
    <rPh sb="2" eb="4">
      <t>コテイ</t>
    </rPh>
    <rPh sb="4" eb="6">
      <t>シュウロウ</t>
    </rPh>
    <rPh sb="7" eb="9">
      <t>ヘンソク</t>
    </rPh>
    <rPh sb="9" eb="11">
      <t>シュウロウ</t>
    </rPh>
    <rPh sb="17" eb="18">
      <t>カナラ</t>
    </rPh>
    <rPh sb="19" eb="21">
      <t>キサイ</t>
    </rPh>
    <rPh sb="23" eb="24">
      <t>ネガ</t>
    </rPh>
    <phoneticPr fontId="2"/>
  </si>
  <si>
    <r>
      <t>１．各No．の必須事項に★がある項目は、利用調整基準点や認定期間に関わる項目です。
　　</t>
    </r>
    <r>
      <rPr>
        <u val="double"/>
        <sz val="14"/>
        <color theme="1"/>
        <rFont val="ＭＳ Ｐゴシック"/>
        <family val="3"/>
        <charset val="128"/>
      </rPr>
      <t>記載が無いと受付できない場合があります</t>
    </r>
    <r>
      <rPr>
        <sz val="14"/>
        <color theme="1"/>
        <rFont val="ＭＳ Ｐゴシック"/>
        <family val="3"/>
        <charset val="128"/>
      </rPr>
      <t>ので、漏れのないように記載してください。</t>
    </r>
    <rPh sb="2" eb="3">
      <t>カク</t>
    </rPh>
    <rPh sb="7" eb="9">
      <t>ヒッス</t>
    </rPh>
    <rPh sb="9" eb="11">
      <t>ジコウ</t>
    </rPh>
    <rPh sb="16" eb="18">
      <t>コウモク</t>
    </rPh>
    <rPh sb="20" eb="22">
      <t>リヨウ</t>
    </rPh>
    <rPh sb="22" eb="24">
      <t>チョウセイ</t>
    </rPh>
    <rPh sb="24" eb="26">
      <t>キジュン</t>
    </rPh>
    <rPh sb="26" eb="27">
      <t>テン</t>
    </rPh>
    <rPh sb="28" eb="30">
      <t>ニンテイ</t>
    </rPh>
    <rPh sb="30" eb="32">
      <t>キカン</t>
    </rPh>
    <rPh sb="33" eb="34">
      <t>カカ</t>
    </rPh>
    <rPh sb="36" eb="38">
      <t>コウモク</t>
    </rPh>
    <rPh sb="44" eb="46">
      <t>キサイ</t>
    </rPh>
    <rPh sb="47" eb="48">
      <t>ナ</t>
    </rPh>
    <rPh sb="50" eb="52">
      <t>ウケツケ</t>
    </rPh>
    <rPh sb="56" eb="58">
      <t>バアイ</t>
    </rPh>
    <rPh sb="66" eb="67">
      <t>モ</t>
    </rPh>
    <rPh sb="74" eb="76">
      <t>キサイ</t>
    </rPh>
    <phoneticPr fontId="2"/>
  </si>
  <si>
    <t>就労実績
※日数に有給休暇を含み時間数に休憩・残業時間を含む</t>
    <phoneticPr fontId="2"/>
  </si>
  <si>
    <r>
      <t xml:space="preserve">★
</t>
    </r>
    <r>
      <rPr>
        <sz val="10"/>
        <color theme="1"/>
        <rFont val="ＭＳ 明朝"/>
        <family val="1"/>
        <charset val="128"/>
      </rPr>
      <t>（該当のみ）</t>
    </r>
    <rPh sb="3" eb="5">
      <t>ガイトウ</t>
    </rPh>
    <phoneticPr fontId="2"/>
  </si>
  <si>
    <t>産前・産後休業の取得※取得予定を含む</t>
    <phoneticPr fontId="2"/>
  </si>
  <si>
    <r>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t>
    </r>
    <r>
      <rPr>
        <b/>
        <u/>
        <sz val="10"/>
        <rFont val="ＭＳ Ｐゴシック"/>
        <family val="3"/>
        <charset val="128"/>
      </rPr>
      <t>※取得済みの場合は「□取得済み」にチェック（レ点記入）し、期間は空欄でお願いします。</t>
    </r>
    <r>
      <rPr>
        <sz val="10"/>
        <rFont val="ＭＳ Ｐゴシック"/>
        <family val="3"/>
        <charset val="128"/>
      </rPr>
      <t xml:space="preserve">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
    <rPh sb="1" eb="3">
      <t>サンキュウ</t>
    </rPh>
    <rPh sb="4" eb="6">
      <t>イクキュウ</t>
    </rPh>
    <rPh sb="6" eb="8">
      <t>イガイ</t>
    </rPh>
    <rPh sb="37" eb="38">
      <t>ズ</t>
    </rPh>
    <rPh sb="208" eb="209">
      <t>タ</t>
    </rPh>
    <rPh sb="210" eb="212">
      <t>ビコウ</t>
    </rPh>
    <rPh sb="212" eb="213">
      <t>ラン</t>
    </rPh>
    <rPh sb="214" eb="216">
      <t>キサイ</t>
    </rPh>
    <rPh sb="272" eb="274">
      <t>カコ</t>
    </rPh>
    <rPh sb="274" eb="276">
      <t>シュトク</t>
    </rPh>
    <rPh sb="276" eb="277">
      <t>ブン</t>
    </rPh>
    <rPh sb="278" eb="280">
      <t>ビコウ</t>
    </rPh>
    <rPh sb="280" eb="281">
      <t>ラン</t>
    </rPh>
    <rPh sb="282" eb="284">
      <t>キサイ</t>
    </rPh>
    <rPh sb="323" eb="325">
      <t>リユウ</t>
    </rPh>
    <phoneticPr fontId="2"/>
  </si>
  <si>
    <r>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t>
    </r>
    <r>
      <rPr>
        <u/>
        <sz val="10"/>
        <color theme="1"/>
        <rFont val="ＭＳ Ｐゴシック"/>
        <family val="3"/>
        <charset val="128"/>
      </rPr>
      <t>※</t>
    </r>
    <r>
      <rPr>
        <b/>
        <u/>
        <sz val="10"/>
        <rFont val="ＭＳ Ｐゴシック"/>
        <family val="3"/>
        <charset val="128"/>
      </rPr>
      <t>取得済みの場合は「□取得済み」にチェック（レ点記入）し、期間は空欄でお願いします</t>
    </r>
    <r>
      <rPr>
        <sz val="10"/>
        <color theme="1"/>
        <rFont val="ＭＳ Ｐゴシック"/>
        <family val="3"/>
        <charset val="128"/>
      </rPr>
      <t>。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
    <rPh sb="31" eb="32">
      <t>ズ</t>
    </rPh>
    <rPh sb="140" eb="142">
      <t>シュトク</t>
    </rPh>
    <rPh sb="142" eb="143">
      <t>ズ</t>
    </rPh>
    <rPh sb="158" eb="160">
      <t>キカン</t>
    </rPh>
    <rPh sb="161" eb="163">
      <t>クウラン</t>
    </rPh>
    <rPh sb="165" eb="166">
      <t>ネガ</t>
    </rPh>
    <rPh sb="204" eb="205">
      <t>タ</t>
    </rPh>
    <rPh sb="206" eb="208">
      <t>ビコウ</t>
    </rPh>
    <rPh sb="208" eb="209">
      <t>ラン</t>
    </rPh>
    <rPh sb="210" eb="212">
      <t>キサイ</t>
    </rPh>
    <rPh sb="270" eb="271">
      <t>ラン</t>
    </rPh>
    <rPh sb="276" eb="278">
      <t>カコ</t>
    </rPh>
    <rPh sb="278" eb="280">
      <t>シュトク</t>
    </rPh>
    <rPh sb="280" eb="281">
      <t>ブン</t>
    </rPh>
    <rPh sb="282" eb="284">
      <t>ビコウ</t>
    </rPh>
    <rPh sb="284" eb="285">
      <t>ラン</t>
    </rPh>
    <rPh sb="286" eb="288">
      <t>キサイ</t>
    </rPh>
    <phoneticPr fontId="2"/>
  </si>
  <si>
    <r>
      <t>○証明書発行事業所において取得中（又は取得予定）の育児休業等を終了し、復職する予定がある場合は「□復職予定」にチェック（レ点記入）し、復職予定年月日を記載してください。また、</t>
    </r>
    <r>
      <rPr>
        <b/>
        <u/>
        <sz val="10"/>
        <color rgb="FFFF0000"/>
        <rFont val="ＭＳ Ｐゴシック"/>
        <family val="3"/>
        <charset val="128"/>
      </rPr>
      <t>１年以内に</t>
    </r>
    <r>
      <rPr>
        <b/>
        <u/>
        <sz val="10"/>
        <color theme="1"/>
        <rFont val="ＭＳ Ｐゴシック"/>
        <family val="3"/>
        <charset val="128"/>
      </rPr>
      <t>証明書発行事業所において取得した育児休業等から復職済みの場合は「□復職済み」にチェック（レ点記入）し、復職年月日を記載してください</t>
    </r>
    <r>
      <rPr>
        <sz val="10"/>
        <color theme="1"/>
        <rFont val="ＭＳ Ｐゴシック"/>
        <family val="3"/>
        <charset val="128"/>
      </rPr>
      <t>。
　※年の欄は西暦で記載してください。</t>
    </r>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</si>
  <si>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t>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</si>
  <si>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</si>
  <si>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</si>
  <si>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</si>
  <si>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</si>
  <si>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</si>
  <si>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</si>
  <si>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</si>
  <si>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</si>
  <si>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</si>
  <si>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</si>
  <si>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</si>
  <si>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</si>
  <si>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</si>
  <si>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</si>
  <si>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</si>
  <si>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保育士等としての勤務
実態の有無</t>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</si>
  <si>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</si>
  <si>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</si>
  <si>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</si>
  <si>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</si>
  <si>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</si>
  <si>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</si>
  <si>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</si>
  <si>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</si>
  <si>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</si>
  <si>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</si>
  <si>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</si>
  <si>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単身赴任期間（予定含む）</t>
    <phoneticPr fontId="2"/>
  </si>
  <si>
    <t>No.18</t>
    <phoneticPr fontId="2"/>
  </si>
  <si>
    <t>№19</t>
    <phoneticPr fontId="2"/>
  </si>
  <si>
    <t>日</t>
    <phoneticPr fontId="2"/>
  </si>
  <si>
    <t>祝日</t>
    <phoneticPr fontId="2"/>
  </si>
  <si>
    <t>合計
時間</t>
    <phoneticPr fontId="2"/>
  </si>
  <si>
    <t>～</t>
    <phoneticPr fontId="2"/>
  </si>
  <si>
    <t>～</t>
    <phoneticPr fontId="2"/>
  </si>
  <si>
    <t>）</t>
    <phoneticPr fontId="2"/>
  </si>
  <si>
    <t>○育児休業の終了予定日よりも前の日時での保育所等の入所が内定した場合、育児休業を短縮し、入所内定月内から復職することについて、「□可」「□可（予定）」「□否」にチェックしてください。</t>
    <rPh sb="48" eb="49">
      <t>ツキ</t>
    </rPh>
    <rPh sb="49" eb="50">
      <t>ナイ</t>
    </rPh>
    <phoneticPr fontId="2"/>
  </si>
  <si>
    <t>○雇用期間について「□無期」か「□有期」にチェック（レ点記入）してください。
○雇用期間について「□無期」の場合は雇用開始日のみを、「□有期」の場合はその期間を記載してください。
　※「□有期」の場合はNo.14（雇用契約の）満了後の有無について記載してください。
　※年の欄は西暦で記載してください。
　※契約内容の変更を予定している場合、変更前の契約が終了する日を終期として記載してください。</t>
    <phoneticPr fontId="2"/>
  </si>
  <si>
    <t>〇単身赴任について期間を記載してください。
※終期が未定の場合は終期欄は空欄で構いません。
※年の欄は西暦で記載してください。</t>
    <phoneticPr fontId="2"/>
  </si>
  <si>
    <t>―</t>
    <phoneticPr fontId="2"/>
  </si>
  <si>
    <t>こちらは保護者が手書きで記載する項目です。</t>
    <rPh sb="4" eb="7">
      <t>ホゴシャ</t>
    </rPh>
    <rPh sb="8" eb="10">
      <t>テガ</t>
    </rPh>
    <rPh sb="12" eb="14">
      <t>キサイ</t>
    </rPh>
    <rPh sb="16" eb="18">
      <t>コウモク</t>
    </rPh>
    <phoneticPr fontId="2"/>
  </si>
  <si>
    <t>生年月日</t>
    <phoneticPr fontId="2"/>
  </si>
  <si>
    <t>２．塗りつぶし　　　　　の箇所（№7・12・16）は、任意記載事項になります。</t>
    <rPh sb="2" eb="3">
      <t>ヌ</t>
    </rPh>
    <rPh sb="13" eb="15">
      <t>カショ</t>
    </rPh>
    <rPh sb="27" eb="29">
      <t>ニンイ</t>
    </rPh>
    <rPh sb="29" eb="31">
      <t>キサイ</t>
    </rPh>
    <rPh sb="31" eb="33">
      <t>ジコウ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</si>
  <si>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No.１４の雇用期間満了後の更新の有無欄で「☐有」「☐有（予定）」の場合は更新頻度（6か月毎など）をこの欄に記載してください。「☐無」「☐未定」の場合の認定期間終了日は雇用期間満了日の翌日の属する月の月末までとなります。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72" eb="174">
      <t>コヨウ</t>
    </rPh>
    <rPh sb="174" eb="176">
      <t>キカン</t>
    </rPh>
    <rPh sb="176" eb="178">
      <t>マンリョウ</t>
    </rPh>
    <rPh sb="178" eb="179">
      <t>ゴ</t>
    </rPh>
    <rPh sb="180" eb="182">
      <t>コウシン</t>
    </rPh>
    <rPh sb="183" eb="185">
      <t>ウム</t>
    </rPh>
    <rPh sb="185" eb="186">
      <t>ラン</t>
    </rPh>
    <rPh sb="189" eb="190">
      <t>アリ</t>
    </rPh>
    <rPh sb="193" eb="194">
      <t>ア</t>
    </rPh>
    <rPh sb="195" eb="197">
      <t>ヨテイ</t>
    </rPh>
    <rPh sb="200" eb="202">
      <t>バアイ</t>
    </rPh>
    <rPh sb="203" eb="205">
      <t>コウシン</t>
    </rPh>
    <rPh sb="205" eb="207">
      <t>ヒンド</t>
    </rPh>
    <rPh sb="210" eb="211">
      <t>ゲツ</t>
    </rPh>
    <rPh sb="211" eb="212">
      <t>ゴト</t>
    </rPh>
    <rPh sb="218" eb="219">
      <t>ラン</t>
    </rPh>
    <rPh sb="220" eb="222">
      <t>キサイ</t>
    </rPh>
    <rPh sb="231" eb="232">
      <t>ナシ</t>
    </rPh>
    <rPh sb="235" eb="237">
      <t>ミテイ</t>
    </rPh>
    <rPh sb="239" eb="241">
      <t>バアイ</t>
    </rPh>
    <rPh sb="242" eb="244">
      <t>ニンテイ</t>
    </rPh>
    <rPh sb="244" eb="246">
      <t>キカン</t>
    </rPh>
    <rPh sb="246" eb="248">
      <t>シュウリョウ</t>
    </rPh>
    <rPh sb="248" eb="249">
      <t>ビ</t>
    </rPh>
    <rPh sb="250" eb="252">
      <t>コヨウ</t>
    </rPh>
    <rPh sb="252" eb="254">
      <t>キカン</t>
    </rPh>
    <rPh sb="254" eb="256">
      <t>マンリョウ</t>
    </rPh>
    <rPh sb="256" eb="257">
      <t>ビ</t>
    </rPh>
    <rPh sb="258" eb="260">
      <t>ヨクジツ</t>
    </rPh>
    <rPh sb="261" eb="262">
      <t>ゾク</t>
    </rPh>
    <rPh sb="264" eb="265">
      <t>ツキ</t>
    </rPh>
    <rPh sb="266" eb="268">
      <t>ゲツマツ</t>
    </rPh>
    <rPh sb="279" eb="280">
      <t>タ</t>
    </rPh>
    <rPh sb="280" eb="282">
      <t>トッキ</t>
    </rPh>
    <rPh sb="282" eb="284">
      <t>ジコウ</t>
    </rPh>
    <rPh sb="291" eb="292">
      <t>ラン</t>
    </rPh>
    <rPh sb="293" eb="295">
      <t>キサイ</t>
    </rPh>
    <rPh sb="306" eb="308">
      <t>ノウチ</t>
    </rPh>
    <rPh sb="308" eb="310">
      <t>メンセキ</t>
    </rPh>
    <rPh sb="312" eb="314">
      <t>コジン</t>
    </rPh>
    <rPh sb="314" eb="317">
      <t>ジギョウヌシ</t>
    </rPh>
    <rPh sb="317" eb="318">
      <t>トウ</t>
    </rPh>
    <rPh sb="319" eb="320">
      <t>タイ</t>
    </rPh>
    <rPh sb="322" eb="324">
      <t>ジコウ</t>
    </rPh>
    <rPh sb="325" eb="326">
      <t>カン</t>
    </rPh>
    <rPh sb="335" eb="337">
      <t>ドクジ</t>
    </rPh>
    <rPh sb="338" eb="340">
      <t>キサイ</t>
    </rPh>
    <rPh sb="341" eb="342">
      <t>モト</t>
    </rPh>
    <phoneticPr fontId="2"/>
  </si>
  <si>
    <t>様式画面に移動</t>
    <rPh sb="0" eb="2">
      <t>ヨウシキ</t>
    </rPh>
    <rPh sb="2" eb="4">
      <t>ガメン</t>
    </rPh>
    <rPh sb="5" eb="7">
      <t>イドウ</t>
    </rPh>
    <phoneticPr fontId="2"/>
  </si>
  <si>
    <t>記載要領画面に移動</t>
    <rPh sb="4" eb="6">
      <t>ガメン</t>
    </rPh>
    <rPh sb="7" eb="9">
      <t>イドウ</t>
    </rPh>
    <phoneticPr fontId="2"/>
  </si>
  <si>
    <r>
      <rPr>
        <sz val="14"/>
        <rFont val="ＭＳ Ｐゴシック"/>
        <family val="3"/>
        <charset val="128"/>
      </rPr>
      <t>全ての記入ができたら、</t>
    </r>
    <r>
      <rPr>
        <sz val="14"/>
        <color rgb="FFFF0000"/>
        <rFont val="ＭＳ Ｐゴシック"/>
        <family val="3"/>
        <charset val="128"/>
      </rPr>
      <t xml:space="preserve">
「終了」</t>
    </r>
    <r>
      <rPr>
        <sz val="14"/>
        <color theme="1"/>
        <rFont val="ＭＳ Ｐゴシック"/>
        <family val="3"/>
        <charset val="128"/>
      </rPr>
      <t>を選択してください。</t>
    </r>
    <r>
      <rPr>
        <b/>
        <sz val="14"/>
        <color rgb="FFFF0000"/>
        <rFont val="ＭＳ Ｐゴシック"/>
        <family val="3"/>
        <charset val="128"/>
        <scheme val="minor"/>
      </rPr>
      <t/>
    </r>
    <rPh sb="0" eb="1">
      <t>スベ</t>
    </rPh>
    <rPh sb="3" eb="5">
      <t>キニュウ</t>
    </rPh>
    <rPh sb="13" eb="15">
      <t>シュウリョウ</t>
    </rPh>
    <rPh sb="17" eb="19">
      <t>センタク</t>
    </rPh>
    <phoneticPr fontId="2"/>
  </si>
  <si>
    <t>↓ チェック結果 ↓</t>
    <phoneticPr fontId="2"/>
  </si>
  <si>
    <t>浜松市　【就労証明書（標準的な様式）】記載要領</t>
    <rPh sb="0" eb="3">
      <t>ハママツシ</t>
    </rPh>
    <rPh sb="11" eb="13">
      <t>ヒョウジュン</t>
    </rPh>
    <rPh sb="13" eb="14">
      <t>テキ</t>
    </rPh>
    <rPh sb="15" eb="17">
      <t>ヨウシキ</t>
    </rPh>
    <rPh sb="19" eb="21">
      <t>キサイ</t>
    </rPh>
    <rPh sb="21" eb="23">
      <t>ヨウリョウ</t>
    </rPh>
    <phoneticPr fontId="2"/>
  </si>
  <si>
    <t>※取得済みの方は「空欄」でお願いします。
○産前・産後休業の取得について「□取得予定」か「□取得中」にチェック（レ点記入）してください。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1" eb="3">
      <t>シュトク</t>
    </rPh>
    <rPh sb="3" eb="4">
      <t>ズ</t>
    </rPh>
    <rPh sb="6" eb="7">
      <t>カタ</t>
    </rPh>
    <rPh sb="9" eb="11">
      <t>クウラン</t>
    </rPh>
    <rPh sb="14" eb="15">
      <t>ネガ</t>
    </rPh>
    <rPh sb="91" eb="93">
      <t>シュウギョウ</t>
    </rPh>
    <rPh sb="93" eb="95">
      <t>キソク</t>
    </rPh>
    <rPh sb="95" eb="96">
      <t>トウ</t>
    </rPh>
    <rPh sb="97" eb="98">
      <t>モト</t>
    </rPh>
    <rPh sb="101" eb="103">
      <t>キュウギョウ</t>
    </rPh>
    <rPh sb="112" eb="115">
      <t>シュウリョウビ</t>
    </rPh>
    <rPh sb="116" eb="118">
      <t>カクテイ</t>
    </rPh>
    <rPh sb="123" eb="125">
      <t>バアイ</t>
    </rPh>
    <rPh sb="127" eb="129">
      <t>シュウリョウ</t>
    </rPh>
    <rPh sb="129" eb="131">
      <t>ヨテイ</t>
    </rPh>
    <rPh sb="133" eb="135">
      <t>キサイ</t>
    </rPh>
    <phoneticPr fontId="2"/>
  </si>
  <si>
    <t>任意
記載事項</t>
    <rPh sb="0" eb="2">
      <t>ニンイ</t>
    </rPh>
    <rPh sb="3" eb="5">
      <t>キサイ</t>
    </rPh>
    <rPh sb="5" eb="7">
      <t>ジコウ</t>
    </rPh>
    <phoneticPr fontId="2"/>
  </si>
  <si>
    <t>□</t>
    <phoneticPr fontId="2"/>
  </si>
  <si>
    <t>○雇用期間について「□有期」にチェックした場合は契約満了後の更新の有無について「□有」「□有（予定）」「□無」「□未定」のいずれかにチェックをしてください。 
○「☐有」「☐有（予定）」にチェックをした場合は更新頻度（6か月毎など）をNo.１８の備考欄に記載してください。</t>
    <rPh sb="123" eb="125">
      <t>ビコウ</t>
    </rPh>
    <phoneticPr fontId="2"/>
  </si>
  <si>
    <t>●右上欄の「証明日」から「記載者連絡先」までは漏れなくご記入ください。</t>
  </si>
  <si>
    <t>●No.順、項目については上段から順にご記入ください。</t>
  </si>
  <si>
    <t>●記載要領をご参照のうえ、漏れなくご記入ください。</t>
  </si>
  <si>
    <t>※７「就労実績」、１２「育児のための短時間勤務制度利用有無」、１６「育休延長可否」欄は任意記載事項になります。</t>
  </si>
  <si>
    <t>［就労証明書作成にあたってのお願い］</t>
    <phoneticPr fontId="2"/>
  </si>
  <si>
    <r>
      <t>●全ての記入ができたら</t>
    </r>
    <r>
      <rPr>
        <b/>
        <sz val="16"/>
        <color rgb="FF0000FF"/>
        <rFont val="ＭＳ Ｐゴシック"/>
        <family val="3"/>
        <charset val="128"/>
      </rPr>
      <t>「終了」</t>
    </r>
    <r>
      <rPr>
        <sz val="16"/>
        <color theme="1"/>
        <rFont val="ＭＳ Ｐゴシック"/>
        <family val="3"/>
        <charset val="128"/>
      </rPr>
      <t>を選択してください。記載漏れ等が確認された場合、件数及び赤字でコメントが表示されますので内容を確認のうえ修正等をお願いします。
●８「産前・産後休業の取得」欄については取得済みの方は空欄でお願いします。</t>
    </r>
    <phoneticPr fontId="2"/>
  </si>
  <si>
    <r>
      <t>↓</t>
    </r>
    <r>
      <rPr>
        <b/>
        <sz val="16"/>
        <color rgb="FFFF0000"/>
        <rFont val="ＭＳ Ｐゴシック"/>
        <family val="3"/>
        <charset val="128"/>
      </rPr>
      <t>終了</t>
    </r>
    <r>
      <rPr>
        <sz val="16"/>
        <color rgb="FF0000FF"/>
        <rFont val="ＭＳ Ｐゴシック"/>
        <family val="3"/>
        <charset val="128"/>
      </rPr>
      <t>を選択↓</t>
    </r>
    <rPh sb="1" eb="3">
      <t>シュウリョウ</t>
    </rPh>
    <rPh sb="4" eb="6">
      <t>センタク</t>
    </rPh>
    <phoneticPr fontId="2"/>
  </si>
  <si>
    <r>
      <t>No4の「本人就労先事業所」が右上欄の事業所名・所在地と同じ場合は</t>
    </r>
    <r>
      <rPr>
        <b/>
        <sz val="13"/>
        <color rgb="FFFF0000"/>
        <rFont val="ＭＳ Ｐゴシック"/>
        <family val="3"/>
        <charset val="128"/>
      </rPr>
      <t>「○」</t>
    </r>
    <r>
      <rPr>
        <sz val="13"/>
        <color theme="1"/>
        <rFont val="ＭＳ Ｐゴシック"/>
        <family val="3"/>
        <charset val="128"/>
      </rPr>
      <t>を選択↓</t>
    </r>
    <rPh sb="5" eb="7">
      <t>ホンニン</t>
    </rPh>
    <rPh sb="7" eb="9">
      <t>シュウロウ</t>
    </rPh>
    <rPh sb="9" eb="10">
      <t>サキ</t>
    </rPh>
    <rPh sb="10" eb="12">
      <t>ジギョウ</t>
    </rPh>
    <rPh sb="12" eb="13">
      <t>ショ</t>
    </rPh>
    <rPh sb="15" eb="17">
      <t>ミギウエ</t>
    </rPh>
    <rPh sb="17" eb="18">
      <t>ラン</t>
    </rPh>
    <rPh sb="19" eb="21">
      <t>ジギョウ</t>
    </rPh>
    <rPh sb="21" eb="22">
      <t>ショ</t>
    </rPh>
    <rPh sb="22" eb="23">
      <t>メイ</t>
    </rPh>
    <rPh sb="24" eb="27">
      <t>ショザイチ</t>
    </rPh>
    <rPh sb="28" eb="29">
      <t>オナ</t>
    </rPh>
    <rPh sb="30" eb="32">
      <t>バアイ</t>
    </rPh>
    <rPh sb="37" eb="3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</si>
</sst>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General&quot;件&quot;"/>
  </numFmts>
  <fonts count="6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b/>
      <sz val="14"/>
      <color rgb="FFFF0000"/>
      <name val="ＭＳ Ｐゴシック"/>
      <family val="3"/>
      <charset val="128"/>
      <scheme val="minor"/>
    </font>
    <font>
      <u val="double"/>
      <sz val="14"/>
      <color theme="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ＭＳ Ｐ明朝"/>
      <family val="1"/>
      <charset val="128"/>
    </font>
    <font>
      <sz val="10"/>
      <color theme="1"/>
      <name val="ＭＳ 明朝"/>
      <family val="1"/>
      <charset val="128"/>
    </font>
    <font>
      <b/>
      <u/>
      <sz val="10"/>
      <name val="ＭＳ Ｐゴシック"/>
      <family val="3"/>
      <charset val="128"/>
    </font>
    <font>
      <b/>
      <u/>
      <sz val="10"/>
      <color theme="1"/>
      <name val="ＭＳ Ｐゴシック"/>
      <family val="3"/>
      <charset val="128"/>
    </font>
    <font>
      <b/>
      <u/>
      <sz val="10"/>
      <color rgb="FFFF0000"/>
      <name val="ＭＳ Ｐゴシック"/>
      <family val="3"/>
      <charset val="128"/>
    </font>
    <font>
      <b/>
      <sz val="16"/>
      <name val="ＭＳ ゴシック"/>
      <family val="3"/>
      <charset val="128"/>
    </font>
    <font>
      <sz val="14"/>
      <color rgb="FF000000"/>
      <name val="ＭＳ Ｐゴシック"/>
      <family val="3"/>
      <charset val="128"/>
    </font>
    <font>
      <sz val="12"/>
      <color theme="1"/>
      <name val="ＭＳ Ｐゴシック"/>
      <family val="2"/>
      <charset val="128"/>
      <scheme val="minor"/>
    </font>
    <font>
      <sz val="10"/>
      <color rgb="FFFF0000"/>
      <name val="ＭＳ Ｐゴシック"/>
      <family val="3"/>
      <charset val="128"/>
    </font>
    <font>
      <b/>
      <sz val="16"/>
      <color rgb="FF0000FF"/>
      <name val="ＭＳ Ｐゴシック"/>
      <family val="3"/>
      <charset val="128"/>
    </font>
    <font>
      <b/>
      <sz val="16"/>
      <color rgb="FFFF0000"/>
      <name val="ＭＳ Ｐゴシック"/>
      <family val="3"/>
      <charset val="128"/>
    </font>
    <font>
      <b/>
      <sz val="16"/>
      <name val="ＭＳ Ｐゴシック"/>
      <family val="3"/>
      <charset val="128"/>
    </font>
    <font>
      <sz val="14"/>
      <color rgb="FFFF0000"/>
      <name val="ＭＳ Ｐゴシック"/>
      <family val="3"/>
      <charset val="128"/>
    </font>
    <font>
      <b/>
      <sz val="18"/>
      <color rgb="FF0000FF"/>
      <name val="ＭＳ Ｐゴシック"/>
      <family val="3"/>
      <charset val="128"/>
    </font>
    <font>
      <b/>
      <sz val="22"/>
      <color rgb="FFFF0000"/>
      <name val="ＭＳ Ｐゴシック"/>
      <family val="3"/>
      <charset val="128"/>
    </font>
    <font>
      <sz val="16"/>
      <color theme="1"/>
      <name val="ＭＳ Ｐゴシック"/>
      <family val="3"/>
      <charset val="128"/>
    </font>
    <font>
      <b/>
      <sz val="16"/>
      <color theme="1"/>
      <name val="ＭＳ Ｐゴシック"/>
      <family val="3"/>
      <charset val="128"/>
    </font>
    <font>
      <u/>
      <sz val="14"/>
      <color theme="10"/>
      <name val="ＭＳ Ｐゴシック"/>
      <family val="2"/>
      <charset val="128"/>
      <scheme val="minor"/>
    </font>
    <font>
      <u/>
      <sz val="14"/>
      <color theme="10"/>
      <name val="ＭＳ Ｐゴシック"/>
      <family val="3"/>
      <charset val="128"/>
      <scheme val="minor"/>
    </font>
    <font>
      <u/>
      <sz val="16"/>
      <color theme="10"/>
      <name val="ＭＳ Ｐゴシック"/>
      <family val="2"/>
      <charset val="128"/>
      <scheme val="minor"/>
    </font>
    <font>
      <u/>
      <sz val="16"/>
      <color theme="10"/>
      <name val="ＭＳ Ｐゴシック"/>
      <family val="3"/>
      <charset val="128"/>
      <scheme val="minor"/>
    </font>
    <font>
      <sz val="16"/>
      <color rgb="FF0000FF"/>
      <name val="ＭＳ Ｐゴシック"/>
      <family val="3"/>
      <charset val="128"/>
    </font>
    <font>
      <sz val="14"/>
      <color rgb="FF0000FF"/>
      <name val="ＭＳ Ｐゴシック"/>
      <family val="3"/>
      <charset val="128"/>
    </font>
    <font>
      <b/>
      <sz val="14"/>
      <color rgb="FFFF0000"/>
      <name val="ＭＳ Ｐゴシック"/>
      <family val="3"/>
      <charset val="128"/>
    </font>
    <font>
      <sz val="12"/>
      <color rgb="FFFF0000"/>
      <name val="ＭＳ Ｐゴシック"/>
      <family val="3"/>
      <charset val="128"/>
    </font>
    <font>
      <u/>
      <sz val="18"/>
      <color rgb="FFFF0000"/>
      <name val="ＭＳ Ｐゴシック"/>
      <family val="3"/>
      <charset val="128"/>
    </font>
    <font>
      <sz val="13"/>
      <color theme="1"/>
      <name val="ＭＳ Ｐゴシック"/>
      <family val="3"/>
      <charset val="128"/>
    </font>
    <font>
      <b/>
      <sz val="13"/>
      <color rgb="FFFF0000"/>
      <name val="ＭＳ Ｐゴシック"/>
      <family val="3"/>
      <charset val="128"/>
    </font>
    <font>
      <b/>
      <sz val="18"/>
      <color rgb="FFFF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0E1"/>
        <bgColor indexed="64"/>
      </patternFill>
    </fill>
    <fill>
      <patternFill patternType="solid">
        <fgColor rgb="FFFFC000"/>
        <bgColor indexed="64"/>
      </patternFill>
    </fill>
    <fill>
      <patternFill patternType="solid">
        <fgColor rgb="FFFFFFE1"/>
        <bgColor indexed="64"/>
      </patternFill>
    </fill>
  </fills>
  <borders count="11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thick">
        <color auto="1"/>
      </left>
      <right/>
      <top style="thin">
        <color auto="1"/>
      </top>
      <bottom style="thin">
        <color indexed="64"/>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indexed="64"/>
      </left>
      <right style="thin">
        <color indexed="64"/>
      </right>
      <top style="double">
        <color auto="1"/>
      </top>
      <bottom style="thin">
        <color indexed="64"/>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indexed="8"/>
      </left>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indexed="64"/>
      </bottom>
      <diagonal/>
    </border>
    <border>
      <left style="thin">
        <color indexed="8"/>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right style="thin">
        <color indexed="8"/>
      </right>
      <top/>
      <bottom style="medium">
        <color auto="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ck">
        <color indexed="64"/>
      </bottom>
      <diagonal/>
    </border>
    <border>
      <left/>
      <right/>
      <top style="thick">
        <color indexed="64"/>
      </top>
      <bottom/>
      <diagonal/>
    </border>
    <border>
      <left/>
      <right/>
      <top/>
      <bottom style="thick">
        <color indexed="64"/>
      </bottom>
      <diagonal/>
    </border>
    <border>
      <left/>
      <right style="thin">
        <color auto="1"/>
      </right>
      <top style="thin">
        <color auto="1"/>
      </top>
      <bottom style="double">
        <color auto="1"/>
      </bottom>
      <diagonal/>
    </border>
    <border>
      <left style="thick">
        <color auto="1"/>
      </left>
      <right style="thick">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20" fillId="4" borderId="43"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45" xfId="0" quotePrefix="1" applyNumberFormat="1" applyBorder="1" applyAlignment="1">
      <alignment horizontal="left" vertical="center"/>
    </xf>
    <xf numFmtId="0" fontId="0" fillId="0" borderId="45" xfId="0" applyBorder="1" applyAlignment="1">
      <alignment horizontal="left" vertical="center"/>
    </xf>
    <xf numFmtId="176" fontId="0" fillId="0" borderId="45" xfId="0" applyNumberFormat="1" applyBorder="1" applyAlignment="1">
      <alignment horizontal="left" vertical="center"/>
    </xf>
    <xf numFmtId="0" fontId="0" fillId="0" borderId="45" xfId="0" applyBorder="1">
      <alignment vertical="center"/>
    </xf>
    <xf numFmtId="176" fontId="0" fillId="0" borderId="0" xfId="0" quotePrefix="1" applyNumberFormat="1" applyAlignment="1">
      <alignment horizontal="left" vertical="center"/>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3" fillId="0" borderId="45" xfId="0" applyFont="1" applyBorder="1" applyAlignment="1">
      <alignment vertical="center" wrapText="1"/>
    </xf>
    <xf numFmtId="0" fontId="12" fillId="0" borderId="0" xfId="0" applyFont="1" applyAlignment="1">
      <alignment vertical="center" wrapText="1"/>
    </xf>
    <xf numFmtId="0" fontId="12" fillId="0" borderId="45" xfId="0" applyFont="1" applyBorder="1" applyAlignment="1">
      <alignmen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20" fillId="4" borderId="43" xfId="4" applyFont="1" applyFill="1" applyBorder="1" applyAlignment="1" applyProtection="1">
      <alignment horizontal="left" vertical="center"/>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12" xfId="0" applyFont="1" applyBorder="1" applyAlignment="1">
      <alignment vertical="center"/>
    </xf>
    <xf numFmtId="0" fontId="23" fillId="0" borderId="5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0" fontId="15" fillId="3" borderId="12" xfId="0" applyFont="1" applyFill="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59" xfId="0" applyFont="1" applyBorder="1" applyAlignment="1" applyProtection="1">
      <alignment horizontal="center" vertical="center"/>
      <protection locked="0"/>
    </xf>
    <xf numFmtId="0" fontId="23" fillId="0" borderId="38"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3" fillId="0" borderId="0"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12" xfId="0" applyFont="1" applyBorder="1" applyAlignment="1" applyProtection="1">
      <alignment vertical="center"/>
    </xf>
    <xf numFmtId="0" fontId="0" fillId="0" borderId="30" xfId="0" applyBorder="1" applyProtection="1">
      <alignment vertical="center"/>
    </xf>
    <xf numFmtId="0" fontId="15" fillId="0" borderId="30" xfId="0" applyFont="1" applyBorder="1" applyProtection="1">
      <alignment vertical="center"/>
    </xf>
    <xf numFmtId="0" fontId="15" fillId="0" borderId="30" xfId="0" applyFont="1" applyBorder="1" applyAlignment="1" applyProtection="1">
      <alignment horizontal="center" vertical="center"/>
    </xf>
    <xf numFmtId="0" fontId="0" fillId="0" borderId="0" xfId="0" applyProtection="1">
      <alignment vertical="center"/>
    </xf>
    <xf numFmtId="0" fontId="20" fillId="3" borderId="43" xfId="4" applyFont="1" applyFill="1" applyBorder="1" applyAlignment="1" applyProtection="1">
      <alignment horizontal="center" vertical="center"/>
    </xf>
    <xf numFmtId="0" fontId="20" fillId="4" borderId="8" xfId="0" applyFont="1" applyFill="1" applyBorder="1" applyAlignment="1">
      <alignment horizontal="center" vertical="center"/>
    </xf>
    <xf numFmtId="0" fontId="20" fillId="4" borderId="8" xfId="0" applyFont="1" applyFill="1" applyBorder="1">
      <alignment vertical="center"/>
    </xf>
    <xf numFmtId="0" fontId="20" fillId="4" borderId="9" xfId="0" applyFont="1" applyFill="1" applyBorder="1">
      <alignment vertical="center"/>
    </xf>
    <xf numFmtId="0" fontId="11" fillId="3" borderId="12" xfId="0" applyFont="1" applyFill="1" applyBorder="1" applyAlignment="1" applyProtection="1">
      <alignment vertical="center" shrinkToFit="1"/>
      <protection locked="0"/>
    </xf>
    <xf numFmtId="0" fontId="12" fillId="0" borderId="45" xfId="0" applyFont="1" applyBorder="1" applyAlignment="1">
      <alignment vertical="center" wrapText="1"/>
    </xf>
    <xf numFmtId="0" fontId="12" fillId="0" borderId="50" xfId="0" applyFont="1" applyBorder="1" applyAlignment="1">
      <alignment vertical="center" wrapText="1"/>
    </xf>
    <xf numFmtId="0" fontId="28" fillId="0" borderId="0" xfId="4" applyFont="1" applyFill="1" applyAlignment="1">
      <alignment horizontal="center" vertical="center"/>
    </xf>
    <xf numFmtId="0" fontId="11" fillId="0" borderId="0" xfId="0" applyFont="1" applyAlignment="1">
      <alignment horizontal="left" vertical="center"/>
    </xf>
    <xf numFmtId="0" fontId="11" fillId="2" borderId="0" xfId="0" applyFont="1" applyFill="1" applyBorder="1" applyAlignment="1">
      <alignment vertical="center" wrapText="1"/>
    </xf>
    <xf numFmtId="0" fontId="12" fillId="0" borderId="61" xfId="0" applyFont="1" applyBorder="1">
      <alignment vertical="center"/>
    </xf>
    <xf numFmtId="0" fontId="12" fillId="0" borderId="84" xfId="0" applyFont="1" applyBorder="1" applyAlignment="1">
      <alignment horizontal="left" vertical="center"/>
    </xf>
    <xf numFmtId="0" fontId="12" fillId="0" borderId="61" xfId="0" applyFont="1" applyBorder="1" applyAlignment="1">
      <alignment vertical="center" wrapText="1"/>
    </xf>
    <xf numFmtId="0" fontId="12" fillId="0" borderId="84" xfId="0" applyFont="1" applyBorder="1" applyAlignment="1">
      <alignment horizontal="left" vertical="center" wrapText="1"/>
    </xf>
    <xf numFmtId="0" fontId="29" fillId="2" borderId="0" xfId="0" applyFont="1" applyFill="1">
      <alignment vertical="center"/>
    </xf>
    <xf numFmtId="0" fontId="12" fillId="2" borderId="0" xfId="0" applyFont="1" applyFill="1">
      <alignment vertical="center"/>
    </xf>
    <xf numFmtId="0" fontId="29" fillId="9" borderId="0" xfId="0" applyFont="1" applyFill="1">
      <alignment vertical="center"/>
    </xf>
    <xf numFmtId="0" fontId="12" fillId="9" borderId="0" xfId="0" applyFont="1" applyFill="1">
      <alignment vertical="center"/>
    </xf>
    <xf numFmtId="0" fontId="11" fillId="0" borderId="66" xfId="0" applyFont="1" applyBorder="1" applyAlignment="1">
      <alignment horizontal="center" vertical="center"/>
    </xf>
    <xf numFmtId="0" fontId="11" fillId="0" borderId="66" xfId="0" applyFont="1" applyBorder="1" applyAlignment="1">
      <alignment horizontal="center" vertical="center" shrinkToFit="1"/>
    </xf>
    <xf numFmtId="0" fontId="11" fillId="0" borderId="66" xfId="0" applyFont="1" applyBorder="1" applyAlignment="1">
      <alignment horizontal="center" vertical="center" wrapText="1"/>
    </xf>
    <xf numFmtId="0" fontId="12" fillId="0" borderId="61" xfId="0" applyFont="1" applyBorder="1" applyAlignment="1">
      <alignment horizontal="left" vertical="center" wrapText="1"/>
    </xf>
    <xf numFmtId="0" fontId="12" fillId="0" borderId="49" xfId="0" applyFont="1" applyBorder="1" applyAlignment="1">
      <alignment vertical="center" wrapText="1"/>
    </xf>
    <xf numFmtId="0" fontId="12" fillId="8" borderId="45" xfId="0" applyFont="1" applyFill="1" applyBorder="1" applyAlignment="1">
      <alignment vertical="center" wrapText="1"/>
    </xf>
    <xf numFmtId="0" fontId="12" fillId="8" borderId="61" xfId="0" applyFont="1" applyFill="1" applyBorder="1" applyAlignment="1">
      <alignment vertical="center" wrapText="1"/>
    </xf>
    <xf numFmtId="0" fontId="12" fillId="8" borderId="45" xfId="0" applyFont="1" applyFill="1" applyBorder="1" applyAlignment="1">
      <alignment horizontal="left" vertical="center" wrapText="1"/>
    </xf>
    <xf numFmtId="0" fontId="12" fillId="10" borderId="85" xfId="0" applyFont="1" applyFill="1" applyBorder="1" applyAlignment="1">
      <alignment horizontal="center" vertical="center"/>
    </xf>
    <xf numFmtId="0" fontId="12" fillId="0" borderId="86" xfId="0" applyFont="1" applyBorder="1" applyAlignment="1">
      <alignment horizontal="left" vertical="center"/>
    </xf>
    <xf numFmtId="0" fontId="12" fillId="0" borderId="45" xfId="0" applyFont="1" applyBorder="1" applyAlignment="1">
      <alignment horizontal="center" vertical="center"/>
    </xf>
    <xf numFmtId="0" fontId="12" fillId="0" borderId="45" xfId="0" applyFont="1" applyBorder="1" applyAlignment="1">
      <alignment horizontal="center" vertical="center" wrapText="1"/>
    </xf>
    <xf numFmtId="0" fontId="12" fillId="8" borderId="45" xfId="0" applyFont="1" applyFill="1" applyBorder="1" applyAlignment="1">
      <alignment horizontal="center" vertical="center" wrapText="1"/>
    </xf>
    <xf numFmtId="0" fontId="15" fillId="0" borderId="7" xfId="0" applyFont="1" applyBorder="1" applyAlignment="1">
      <alignment horizontal="center" vertical="center"/>
    </xf>
    <xf numFmtId="0" fontId="11" fillId="2" borderId="12" xfId="0" applyFont="1" applyFill="1" applyBorder="1" applyAlignment="1">
      <alignment horizontal="center" vertical="center"/>
    </xf>
    <xf numFmtId="0" fontId="23" fillId="0" borderId="52" xfId="0" applyFont="1" applyBorder="1" applyAlignment="1">
      <alignment horizontal="center" vertical="center"/>
    </xf>
    <xf numFmtId="0" fontId="39" fillId="0" borderId="0" xfId="0" applyFont="1" applyAlignment="1">
      <alignment horizontal="center" vertical="center"/>
    </xf>
    <xf numFmtId="0" fontId="15" fillId="0" borderId="7" xfId="0" applyFont="1" applyBorder="1" applyAlignment="1">
      <alignment horizontal="center" vertical="center" wrapText="1"/>
    </xf>
    <xf numFmtId="0" fontId="23" fillId="0" borderId="37" xfId="0" applyFont="1" applyBorder="1" applyAlignment="1" applyProtection="1">
      <alignment horizontal="right" vertical="center"/>
      <protection locked="0"/>
    </xf>
    <xf numFmtId="0" fontId="15" fillId="0" borderId="31" xfId="0" applyFont="1" applyBorder="1" applyProtection="1">
      <alignment vertical="center"/>
    </xf>
    <xf numFmtId="0" fontId="23" fillId="0" borderId="17" xfId="0" applyFont="1" applyBorder="1" applyAlignment="1">
      <alignment vertical="center" shrinkToFit="1"/>
    </xf>
    <xf numFmtId="0" fontId="23" fillId="0" borderId="12" xfId="0" applyFont="1" applyBorder="1" applyAlignment="1">
      <alignment vertical="center" shrinkToFit="1"/>
    </xf>
    <xf numFmtId="0" fontId="23" fillId="0" borderId="84" xfId="0" applyFont="1" applyBorder="1" applyAlignment="1" applyProtection="1">
      <alignment horizontal="center" vertical="center"/>
      <protection locked="0"/>
    </xf>
    <xf numFmtId="0" fontId="23" fillId="0" borderId="62" xfId="0" applyFont="1" applyBorder="1" applyAlignment="1" applyProtection="1">
      <alignment horizontal="right" vertical="center"/>
      <protection locked="0"/>
    </xf>
    <xf numFmtId="0" fontId="20" fillId="4" borderId="65" xfId="0" applyFont="1" applyFill="1" applyBorder="1" applyAlignment="1">
      <alignment horizontal="center" vertical="center"/>
    </xf>
    <xf numFmtId="0" fontId="20" fillId="4" borderId="65" xfId="0" applyFont="1" applyFill="1" applyBorder="1">
      <alignment vertical="center"/>
    </xf>
    <xf numFmtId="0" fontId="20" fillId="4" borderId="98" xfId="0" applyFont="1" applyFill="1" applyBorder="1">
      <alignment vertical="center"/>
    </xf>
    <xf numFmtId="0" fontId="11" fillId="2" borderId="65" xfId="0" applyFont="1" applyFill="1" applyBorder="1" applyAlignment="1">
      <alignment horizontal="center"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6" fontId="11" fillId="0" borderId="98" xfId="5" applyFont="1" applyBorder="1" applyAlignment="1">
      <alignment vertical="center" shrinkToFit="1"/>
    </xf>
    <xf numFmtId="0" fontId="11" fillId="0" borderId="98" xfId="0" applyFont="1" applyBorder="1" applyAlignment="1">
      <alignment vertical="center" shrinkToFit="1"/>
    </xf>
    <xf numFmtId="0" fontId="0" fillId="0" borderId="0" xfId="0" applyAlignment="1" applyProtection="1">
      <alignment vertical="center" wrapText="1"/>
    </xf>
    <xf numFmtId="0" fontId="15" fillId="0" borderId="0" xfId="0" applyFont="1" applyBorder="1" applyAlignment="1" applyProtection="1">
      <alignment horizontal="left" vertical="center"/>
    </xf>
    <xf numFmtId="0" fontId="15" fillId="0" borderId="0" xfId="0" applyFont="1" applyBorder="1" applyProtection="1">
      <alignment vertical="center"/>
    </xf>
    <xf numFmtId="0" fontId="23" fillId="0" borderId="29" xfId="0" applyFont="1" applyBorder="1" applyAlignment="1" applyProtection="1">
      <alignment horizontal="right" vertical="center"/>
      <protection locked="0"/>
    </xf>
    <xf numFmtId="0" fontId="23" fillId="0" borderId="30" xfId="0" applyFont="1" applyBorder="1" applyAlignment="1" applyProtection="1">
      <alignment horizontal="right" vertical="center"/>
      <protection locked="0"/>
    </xf>
    <xf numFmtId="0" fontId="11" fillId="11" borderId="88" xfId="0" applyFont="1" applyFill="1" applyBorder="1" applyAlignment="1" applyProtection="1">
      <alignment horizontal="center" vertical="center"/>
    </xf>
    <xf numFmtId="0" fontId="15" fillId="11" borderId="88" xfId="0" applyFont="1" applyFill="1" applyBorder="1" applyAlignment="1" applyProtection="1">
      <alignment horizontal="center" vertical="center"/>
    </xf>
    <xf numFmtId="0" fontId="15" fillId="11" borderId="88" xfId="0" applyFont="1" applyFill="1" applyBorder="1" applyAlignment="1" applyProtection="1">
      <alignment vertical="center"/>
    </xf>
    <xf numFmtId="0" fontId="11" fillId="11" borderId="89" xfId="0" applyFont="1" applyFill="1" applyBorder="1" applyAlignment="1" applyProtection="1">
      <alignment horizontal="center" vertical="center"/>
    </xf>
    <xf numFmtId="0" fontId="23" fillId="0" borderId="30" xfId="0" applyFont="1" applyBorder="1" applyProtection="1">
      <alignment vertical="center"/>
    </xf>
    <xf numFmtId="0" fontId="23" fillId="0" borderId="12" xfId="0" applyFont="1" applyBorder="1" applyProtection="1">
      <alignment vertical="center"/>
    </xf>
    <xf numFmtId="0" fontId="15" fillId="0" borderId="8" xfId="0" applyFont="1" applyBorder="1" applyProtection="1">
      <alignment vertical="center"/>
    </xf>
    <xf numFmtId="0" fontId="15" fillId="0" borderId="9" xfId="0" applyFont="1" applyBorder="1" applyProtection="1">
      <alignment vertical="center"/>
    </xf>
    <xf numFmtId="0" fontId="15" fillId="0" borderId="30"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1" fillId="2" borderId="30" xfId="0" applyFont="1" applyFill="1" applyBorder="1" applyAlignment="1" applyProtection="1">
      <alignment horizontal="center" vertical="center"/>
    </xf>
    <xf numFmtId="0" fontId="11" fillId="2" borderId="30" xfId="0" applyFont="1" applyFill="1" applyBorder="1" applyProtection="1">
      <alignment vertical="center"/>
    </xf>
    <xf numFmtId="0" fontId="11" fillId="2" borderId="30" xfId="0" applyFont="1" applyFill="1" applyBorder="1" applyAlignment="1" applyProtection="1">
      <alignment vertical="center"/>
    </xf>
    <xf numFmtId="0" fontId="7" fillId="0" borderId="30" xfId="0" applyFont="1" applyBorder="1" applyProtection="1">
      <alignment vertical="center"/>
    </xf>
    <xf numFmtId="0" fontId="7" fillId="0" borderId="31" xfId="0" applyFont="1" applyBorder="1" applyProtection="1">
      <alignment vertical="center"/>
    </xf>
    <xf numFmtId="0" fontId="20" fillId="0" borderId="8" xfId="0" applyFont="1" applyBorder="1">
      <alignment vertical="center"/>
    </xf>
    <xf numFmtId="0" fontId="21" fillId="3" borderId="8" xfId="0" applyFont="1" applyFill="1" applyBorder="1" applyProtection="1">
      <alignment vertical="center"/>
      <protection locked="0"/>
    </xf>
    <xf numFmtId="0" fontId="20" fillId="0" borderId="9" xfId="0" applyFont="1" applyBorder="1">
      <alignment vertical="center"/>
    </xf>
    <xf numFmtId="0" fontId="15" fillId="0" borderId="11" xfId="0" applyFont="1" applyBorder="1" applyAlignment="1" applyProtection="1">
      <alignment vertical="center" shrinkToFit="1"/>
    </xf>
    <xf numFmtId="0" fontId="15" fillId="0" borderId="11" xfId="0" applyFont="1" applyBorder="1" applyAlignment="1" applyProtection="1">
      <alignment horizontal="left" vertical="center" shrinkToFit="1"/>
    </xf>
    <xf numFmtId="0" fontId="43"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top" wrapText="1"/>
    </xf>
    <xf numFmtId="0" fontId="46" fillId="0" borderId="0" xfId="0" applyFont="1" applyAlignment="1" applyProtection="1">
      <alignment vertical="center" shrinkToFit="1"/>
    </xf>
    <xf numFmtId="0" fontId="47" fillId="0" borderId="0" xfId="0" applyFont="1" applyFill="1" applyBorder="1" applyAlignment="1" applyProtection="1">
      <alignment vertical="center" wrapText="1"/>
    </xf>
    <xf numFmtId="0" fontId="48" fillId="0" borderId="0" xfId="0" applyFont="1" applyFill="1" applyBorder="1" applyAlignment="1" applyProtection="1">
      <alignment vertical="center"/>
    </xf>
    <xf numFmtId="0" fontId="49" fillId="6" borderId="107" xfId="0" applyFont="1" applyFill="1" applyBorder="1" applyAlignment="1" applyProtection="1">
      <alignment horizontal="center" vertical="center"/>
    </xf>
    <xf numFmtId="0" fontId="43" fillId="0" borderId="0" xfId="0" applyFont="1" applyBorder="1" applyAlignment="1" applyProtection="1">
      <alignment vertical="center"/>
    </xf>
    <xf numFmtId="0" fontId="10" fillId="0" borderId="0" xfId="0" applyFont="1" applyFill="1" applyBorder="1" applyAlignment="1" applyProtection="1">
      <alignment vertical="center"/>
    </xf>
    <xf numFmtId="178" fontId="48" fillId="0" borderId="0" xfId="0" applyNumberFormat="1" applyFont="1" applyFill="1" applyBorder="1" applyAlignment="1" applyProtection="1">
      <alignment vertical="center"/>
    </xf>
    <xf numFmtId="0" fontId="11" fillId="2" borderId="0" xfId="0" applyFont="1" applyFill="1" applyBorder="1" applyAlignment="1" applyProtection="1">
      <alignment vertical="top" wrapText="1"/>
    </xf>
    <xf numFmtId="0" fontId="46" fillId="0" borderId="0" xfId="0" applyFont="1" applyAlignment="1" applyProtection="1">
      <alignment horizontal="left" vertical="center" shrinkToFit="1"/>
    </xf>
    <xf numFmtId="0" fontId="46" fillId="0" borderId="0" xfId="0" applyFont="1" applyAlignment="1" applyProtection="1">
      <alignment vertical="center"/>
    </xf>
    <xf numFmtId="0" fontId="22" fillId="0" borderId="0" xfId="0" applyFont="1" applyProtection="1">
      <alignment vertical="center"/>
    </xf>
    <xf numFmtId="0" fontId="22" fillId="0" borderId="0" xfId="0" applyFont="1" applyFill="1" applyBorder="1" applyProtection="1">
      <alignment vertical="center"/>
    </xf>
    <xf numFmtId="0" fontId="22" fillId="0" borderId="0" xfId="0" applyFont="1" applyBorder="1" applyAlignment="1" applyProtection="1">
      <alignment vertical="center" wrapText="1"/>
    </xf>
    <xf numFmtId="0" fontId="22" fillId="0" borderId="0" xfId="0" applyFont="1" applyAlignment="1" applyProtection="1">
      <alignment vertical="center" wrapText="1"/>
    </xf>
    <xf numFmtId="0" fontId="22" fillId="0" borderId="0" xfId="0" applyFont="1" applyBorder="1" applyProtection="1">
      <alignment vertical="center"/>
    </xf>
    <xf numFmtId="0" fontId="22" fillId="0" borderId="0" xfId="0" applyFont="1" applyBorder="1" applyAlignment="1" applyProtection="1">
      <alignment vertical="center"/>
    </xf>
    <xf numFmtId="0" fontId="16" fillId="0" borderId="0" xfId="0" applyFont="1" applyBorder="1" applyAlignment="1" applyProtection="1">
      <alignment vertical="center"/>
    </xf>
    <xf numFmtId="0" fontId="55" fillId="6" borderId="107" xfId="0" applyFont="1" applyFill="1" applyBorder="1" applyAlignment="1" applyProtection="1">
      <alignment horizontal="center" vertical="center" wrapText="1"/>
    </xf>
    <xf numFmtId="0" fontId="45" fillId="0" borderId="0" xfId="0" applyFont="1" applyFill="1" applyBorder="1" applyAlignment="1" applyProtection="1">
      <alignment vertical="center"/>
    </xf>
    <xf numFmtId="0" fontId="56" fillId="0" borderId="113" xfId="0" applyFont="1" applyBorder="1" applyAlignment="1" applyProtection="1">
      <alignment vertical="center" wrapText="1"/>
    </xf>
    <xf numFmtId="0" fontId="57" fillId="0" borderId="114" xfId="0" applyFont="1" applyBorder="1" applyAlignment="1" applyProtection="1">
      <alignment horizontal="center" vertical="center"/>
    </xf>
    <xf numFmtId="0" fontId="58" fillId="8" borderId="66" xfId="0" applyFont="1" applyFill="1" applyBorder="1" applyAlignment="1">
      <alignment horizontal="center" vertical="center" wrapText="1"/>
    </xf>
    <xf numFmtId="0" fontId="12" fillId="10" borderId="115" xfId="0" applyFont="1" applyFill="1" applyBorder="1" applyAlignment="1">
      <alignment horizontal="center" vertical="center"/>
    </xf>
    <xf numFmtId="0" fontId="12" fillId="0" borderId="86" xfId="0" applyFont="1" applyBorder="1" applyAlignment="1">
      <alignment vertical="center" wrapText="1"/>
    </xf>
    <xf numFmtId="0" fontId="12" fillId="6" borderId="61" xfId="0" applyFont="1" applyFill="1" applyBorder="1" applyAlignment="1">
      <alignment vertical="center" wrapText="1"/>
    </xf>
    <xf numFmtId="0" fontId="12" fillId="6" borderId="66" xfId="0" applyFont="1" applyFill="1" applyBorder="1" applyAlignment="1">
      <alignment vertical="center"/>
    </xf>
    <xf numFmtId="0" fontId="59" fillId="6" borderId="61" xfId="0" applyFont="1" applyFill="1" applyBorder="1" applyAlignment="1">
      <alignment vertical="center" wrapText="1"/>
    </xf>
    <xf numFmtId="0" fontId="11" fillId="0" borderId="11" xfId="0" applyFont="1" applyBorder="1" applyAlignment="1" applyProtection="1">
      <alignment vertical="center" shrinkToFit="1"/>
    </xf>
    <xf numFmtId="0" fontId="49" fillId="7" borderId="0" xfId="0" applyFont="1" applyFill="1" applyBorder="1" applyAlignment="1" applyProtection="1">
      <alignment vertical="top" wrapText="1"/>
    </xf>
    <xf numFmtId="0" fontId="49" fillId="7" borderId="2" xfId="0" applyFont="1" applyFill="1" applyBorder="1" applyAlignment="1" applyProtection="1">
      <alignment vertical="top" wrapText="1"/>
    </xf>
    <xf numFmtId="0" fontId="49" fillId="0" borderId="0" xfId="0" applyFont="1" applyFill="1" applyBorder="1" applyAlignment="1" applyProtection="1">
      <alignment vertical="top" wrapText="1"/>
    </xf>
    <xf numFmtId="0" fontId="22" fillId="7" borderId="11" xfId="0" applyFont="1" applyFill="1" applyBorder="1" applyProtection="1">
      <alignment vertical="center"/>
    </xf>
    <xf numFmtId="0" fontId="11" fillId="7" borderId="5" xfId="0" applyFont="1" applyFill="1" applyBorder="1" applyAlignment="1" applyProtection="1">
      <alignment vertical="center"/>
    </xf>
    <xf numFmtId="178" fontId="48" fillId="7" borderId="4" xfId="0" applyNumberFormat="1" applyFont="1" applyFill="1" applyBorder="1" applyAlignment="1" applyProtection="1">
      <alignment vertical="center"/>
    </xf>
    <xf numFmtId="0" fontId="22" fillId="7" borderId="4" xfId="0" applyFont="1" applyFill="1" applyBorder="1" applyProtection="1">
      <alignment vertical="center"/>
    </xf>
    <xf numFmtId="0" fontId="22" fillId="7" borderId="6" xfId="0" applyFont="1" applyFill="1" applyBorder="1" applyProtection="1">
      <alignment vertical="center"/>
    </xf>
    <xf numFmtId="0" fontId="50" fillId="2" borderId="116" xfId="0" applyFont="1" applyFill="1" applyBorder="1" applyAlignment="1" applyProtection="1">
      <alignment horizontal="center" vertical="center"/>
      <protection locked="0"/>
    </xf>
    <xf numFmtId="0" fontId="50" fillId="2" borderId="108" xfId="0" applyFont="1" applyFill="1" applyBorder="1" applyAlignment="1" applyProtection="1">
      <alignment horizontal="center" vertical="center"/>
      <protection locked="0"/>
    </xf>
    <xf numFmtId="0" fontId="8" fillId="0" borderId="108" xfId="0" applyFont="1" applyFill="1" applyBorder="1" applyAlignment="1" applyProtection="1">
      <alignment horizontal="center" vertical="center"/>
      <protection locked="0"/>
    </xf>
    <xf numFmtId="0" fontId="60" fillId="6" borderId="29" xfId="0" applyFont="1" applyFill="1" applyBorder="1" applyAlignment="1" applyProtection="1">
      <alignment horizontal="left" vertical="center" wrapText="1"/>
    </xf>
    <xf numFmtId="0" fontId="60" fillId="6" borderId="30" xfId="0" applyFont="1" applyFill="1" applyBorder="1" applyAlignment="1" applyProtection="1">
      <alignment horizontal="left" vertical="center" wrapText="1"/>
    </xf>
    <xf numFmtId="0" fontId="60" fillId="6" borderId="31" xfId="0" applyFont="1" applyFill="1" applyBorder="1" applyAlignment="1" applyProtection="1">
      <alignment horizontal="left" vertical="center" wrapText="1"/>
    </xf>
    <xf numFmtId="0" fontId="44" fillId="7" borderId="11" xfId="0" applyFont="1" applyFill="1" applyBorder="1" applyAlignment="1" applyProtection="1">
      <alignment horizontal="left" vertical="top" wrapText="1"/>
    </xf>
    <xf numFmtId="0" fontId="49" fillId="7" borderId="0" xfId="0" applyFont="1" applyFill="1" applyBorder="1" applyAlignment="1" applyProtection="1">
      <alignment horizontal="left" vertical="top" wrapText="1"/>
    </xf>
    <xf numFmtId="0" fontId="49" fillId="7" borderId="2" xfId="0" applyFont="1" applyFill="1" applyBorder="1" applyAlignment="1" applyProtection="1">
      <alignment horizontal="left" vertical="top" wrapText="1"/>
    </xf>
    <xf numFmtId="0" fontId="49" fillId="7" borderId="11" xfId="0" applyFont="1" applyFill="1" applyBorder="1" applyAlignment="1" applyProtection="1">
      <alignment horizontal="left" vertical="top" wrapText="1"/>
    </xf>
    <xf numFmtId="0" fontId="0" fillId="7" borderId="0" xfId="0" applyFill="1" applyBorder="1" applyAlignment="1">
      <alignment horizontal="left" vertical="top" wrapText="1"/>
    </xf>
    <xf numFmtId="0" fontId="0" fillId="7" borderId="2" xfId="0" applyFill="1" applyBorder="1" applyAlignment="1">
      <alignment horizontal="left" vertical="top" wrapText="1"/>
    </xf>
    <xf numFmtId="0" fontId="49" fillId="7" borderId="7" xfId="0" applyFont="1" applyFill="1" applyBorder="1" applyAlignment="1" applyProtection="1">
      <alignment horizontal="left" vertical="top" wrapText="1"/>
    </xf>
    <xf numFmtId="0" fontId="49" fillId="7" borderId="8" xfId="0" applyFont="1" applyFill="1" applyBorder="1" applyAlignment="1" applyProtection="1">
      <alignment horizontal="left" vertical="top" wrapText="1"/>
    </xf>
    <xf numFmtId="0" fontId="49" fillId="7" borderId="9" xfId="0" applyFont="1" applyFill="1" applyBorder="1" applyAlignment="1" applyProtection="1">
      <alignment horizontal="left" vertical="top" wrapTex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178" fontId="62" fillId="0" borderId="111" xfId="0" applyNumberFormat="1" applyFont="1" applyFill="1" applyBorder="1" applyAlignment="1" applyProtection="1">
      <alignment horizontal="center" vertical="center"/>
    </xf>
    <xf numFmtId="178" fontId="62" fillId="0" borderId="112" xfId="0" applyNumberFormat="1" applyFont="1" applyFill="1" applyBorder="1" applyAlignment="1" applyProtection="1">
      <alignment horizontal="center" vertical="center"/>
    </xf>
    <xf numFmtId="0" fontId="53" fillId="6" borderId="0" xfId="4" applyFont="1" applyFill="1" applyAlignment="1" applyProtection="1">
      <alignment horizontal="center" vertical="center"/>
      <protection locked="0"/>
    </xf>
    <xf numFmtId="0" fontId="54" fillId="6" borderId="0" xfId="4" applyFont="1" applyFill="1" applyAlignment="1" applyProtection="1">
      <alignment horizontal="center" vertical="center"/>
      <protection locked="0"/>
    </xf>
    <xf numFmtId="0" fontId="20" fillId="3" borderId="43" xfId="4" applyFont="1" applyFill="1" applyBorder="1" applyAlignment="1" applyProtection="1">
      <alignment horizontal="left" vertical="center" shrinkToFit="1"/>
      <protection locked="0"/>
    </xf>
    <xf numFmtId="177" fontId="20" fillId="3" borderId="42" xfId="0" applyNumberFormat="1" applyFont="1" applyFill="1" applyBorder="1" applyAlignment="1" applyProtection="1">
      <alignment horizontal="center" vertical="center"/>
      <protection locked="0"/>
    </xf>
    <xf numFmtId="0" fontId="20" fillId="4" borderId="43" xfId="4" applyFont="1" applyFill="1" applyBorder="1" applyAlignment="1" applyProtection="1">
      <alignment horizontal="left" vertical="center"/>
    </xf>
    <xf numFmtId="0" fontId="20" fillId="3" borderId="60" xfId="4" applyFont="1" applyFill="1" applyBorder="1" applyAlignment="1" applyProtection="1">
      <alignment horizontal="left" vertical="center" shrinkToFit="1"/>
      <protection locked="0"/>
    </xf>
    <xf numFmtId="0" fontId="11" fillId="6" borderId="109" xfId="0" applyFont="1" applyFill="1" applyBorder="1" applyAlignment="1" applyProtection="1">
      <alignment horizontal="center" vertical="center" wrapText="1"/>
    </xf>
    <xf numFmtId="0" fontId="11" fillId="6" borderId="110" xfId="0" applyFont="1" applyFill="1" applyBorder="1" applyAlignment="1" applyProtection="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49" fontId="20" fillId="3" borderId="43" xfId="4"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xf>
    <xf numFmtId="0" fontId="11" fillId="3" borderId="0" xfId="0" applyFont="1" applyFill="1" applyAlignment="1" applyProtection="1">
      <alignment horizontal="center" vertical="center"/>
      <protection locked="0"/>
    </xf>
    <xf numFmtId="177" fontId="11" fillId="3" borderId="1" xfId="0" applyNumberFormat="1" applyFont="1" applyFill="1" applyBorder="1" applyAlignment="1" applyProtection="1">
      <alignment horizontal="center" vertical="center"/>
      <protection locked="0"/>
    </xf>
    <xf numFmtId="0" fontId="11" fillId="3" borderId="63" xfId="0" applyFont="1" applyFill="1" applyBorder="1" applyAlignment="1" applyProtection="1">
      <alignment horizontal="center"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left" vertical="center"/>
    </xf>
    <xf numFmtId="0" fontId="20" fillId="4" borderId="44" xfId="4" applyFont="1" applyFill="1" applyBorder="1" applyAlignment="1" applyProtection="1">
      <alignment horizontal="left" vertical="center"/>
    </xf>
    <xf numFmtId="0" fontId="20" fillId="3" borderId="44" xfId="4" applyFont="1" applyFill="1" applyBorder="1" applyAlignment="1" applyProtection="1">
      <alignment horizontal="left" vertical="center" shrinkToFit="1"/>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49" fontId="20" fillId="0" borderId="0" xfId="4" applyNumberFormat="1" applyFont="1" applyFill="1" applyBorder="1" applyAlignment="1" applyProtection="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5" fillId="0" borderId="27" xfId="0" applyFont="1" applyBorder="1" applyAlignment="1">
      <alignment horizontal="center" vertical="center"/>
    </xf>
    <xf numFmtId="0" fontId="23" fillId="0" borderId="8" xfId="0" applyFont="1" applyBorder="1" applyAlignment="1" applyProtection="1">
      <alignment horizontal="left" vertical="center" shrinkToFit="1"/>
      <protection locked="0"/>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99" xfId="0" applyFont="1" applyBorder="1" applyAlignment="1">
      <alignment horizontal="center" vertical="center" shrinkToFit="1"/>
    </xf>
    <xf numFmtId="0" fontId="11" fillId="0" borderId="100" xfId="0" applyFont="1" applyBorder="1" applyAlignment="1">
      <alignment horizontal="center" vertical="center" shrinkToFit="1"/>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2" borderId="65" xfId="0" applyFont="1" applyFill="1" applyBorder="1" applyAlignment="1">
      <alignment horizontal="center" vertical="center"/>
    </xf>
    <xf numFmtId="0" fontId="11" fillId="2" borderId="98" xfId="0" applyFont="1" applyFill="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176" fontId="11" fillId="3" borderId="32" xfId="0" applyNumberFormat="1"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176" fontId="20" fillId="3" borderId="65" xfId="0" applyNumberFormat="1" applyFont="1" applyFill="1" applyBorder="1" applyAlignment="1" applyProtection="1">
      <alignment horizontal="center" vertical="center"/>
      <protection locked="0"/>
    </xf>
    <xf numFmtId="176" fontId="11" fillId="3" borderId="101" xfId="0" applyNumberFormat="1" applyFont="1" applyFill="1" applyBorder="1" applyAlignment="1" applyProtection="1">
      <alignment horizontal="center" vertical="center"/>
      <protection locked="0"/>
    </xf>
    <xf numFmtId="176" fontId="11" fillId="3" borderId="65"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56" xfId="0" applyFont="1" applyBorder="1" applyAlignment="1">
      <alignment horizontal="center" vertical="center" wrapText="1"/>
    </xf>
    <xf numFmtId="0" fontId="20" fillId="0" borderId="57" xfId="0" applyFont="1" applyBorder="1" applyAlignment="1">
      <alignment horizontal="center" vertical="center"/>
    </xf>
    <xf numFmtId="0" fontId="20" fillId="0" borderId="94" xfId="0" applyFont="1" applyBorder="1" applyAlignment="1">
      <alignment horizontal="center" vertical="center"/>
    </xf>
    <xf numFmtId="0" fontId="11" fillId="3" borderId="99"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0" fontId="11" fillId="2" borderId="100"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3" borderId="65"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shrinkToFit="1"/>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5" fillId="3" borderId="30"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xf>
    <xf numFmtId="0" fontId="11" fillId="3" borderId="30"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11" fillId="3" borderId="101" xfId="0" applyFont="1" applyFill="1" applyBorder="1" applyAlignment="1" applyProtection="1">
      <alignment horizontal="center" vertical="center" shrinkToFit="1"/>
      <protection locked="0"/>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20" fillId="3" borderId="38" xfId="0" applyFont="1" applyFill="1" applyBorder="1" applyAlignment="1" applyProtection="1">
      <alignment horizontal="center" vertical="center"/>
      <protection locked="0"/>
    </xf>
    <xf numFmtId="0" fontId="20" fillId="3" borderId="12" xfId="0" applyFont="1" applyFill="1" applyBorder="1" applyAlignment="1" applyProtection="1">
      <alignment horizontal="center" vertical="center"/>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4" fillId="4" borderId="44" xfId="0" applyFont="1" applyFill="1" applyBorder="1" applyAlignment="1">
      <alignment horizontal="center" vertical="center"/>
    </xf>
    <xf numFmtId="0" fontId="15" fillId="3" borderId="38"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0" borderId="8" xfId="0" applyFont="1" applyBorder="1" applyAlignment="1">
      <alignment horizontal="center" vertical="center" wrapText="1"/>
    </xf>
    <xf numFmtId="0" fontId="21" fillId="0" borderId="106" xfId="0" applyFont="1" applyBorder="1" applyAlignment="1">
      <alignment horizontal="center" vertical="center" wrapText="1"/>
    </xf>
    <xf numFmtId="0" fontId="15" fillId="2" borderId="38" xfId="0" applyFont="1" applyFill="1" applyBorder="1" applyAlignment="1" applyProtection="1">
      <alignment horizontal="center" vertical="center" shrinkToFit="1"/>
    </xf>
    <xf numFmtId="0" fontId="15" fillId="2" borderId="12" xfId="0" applyFont="1" applyFill="1" applyBorder="1" applyAlignment="1" applyProtection="1">
      <alignment horizontal="center" vertical="center" shrinkToFit="1"/>
    </xf>
    <xf numFmtId="0" fontId="15" fillId="2" borderId="13" xfId="0" applyFont="1" applyFill="1" applyBorder="1" applyAlignment="1" applyProtection="1">
      <alignment horizontal="center" vertical="center" shrinkToFit="1"/>
    </xf>
    <xf numFmtId="0" fontId="15" fillId="3" borderId="102" xfId="0" applyFont="1" applyFill="1" applyBorder="1" applyAlignment="1" applyProtection="1">
      <alignment horizontal="left" vertical="center" shrinkToFit="1"/>
      <protection locked="0"/>
    </xf>
    <xf numFmtId="0" fontId="15" fillId="3" borderId="103" xfId="0" applyFont="1" applyFill="1" applyBorder="1" applyAlignment="1" applyProtection="1">
      <alignment horizontal="left" vertical="center" shrinkToFit="1"/>
      <protection locked="0"/>
    </xf>
    <xf numFmtId="0" fontId="15" fillId="3" borderId="104" xfId="0" applyFont="1" applyFill="1" applyBorder="1" applyAlignment="1" applyProtection="1">
      <alignment horizontal="left" vertical="center" shrinkToFit="1"/>
      <protection locked="0"/>
    </xf>
    <xf numFmtId="0" fontId="15" fillId="3" borderId="46" xfId="0" applyFont="1" applyFill="1" applyBorder="1" applyAlignment="1" applyProtection="1">
      <alignment horizontal="left" vertical="center" shrinkToFit="1"/>
      <protection locked="0"/>
    </xf>
    <xf numFmtId="0" fontId="15" fillId="3" borderId="47" xfId="0" applyFont="1" applyFill="1" applyBorder="1" applyAlignment="1" applyProtection="1">
      <alignment horizontal="left" vertical="center" shrinkToFit="1"/>
      <protection locked="0"/>
    </xf>
    <xf numFmtId="0" fontId="15" fillId="3" borderId="105" xfId="0" applyFont="1" applyFill="1" applyBorder="1" applyAlignment="1" applyProtection="1">
      <alignment horizontal="left" vertical="center" shrinkToFit="1"/>
      <protection locked="0"/>
    </xf>
    <xf numFmtId="0" fontId="20" fillId="0" borderId="0" xfId="0" applyFont="1" applyAlignment="1" applyProtection="1">
      <alignment horizontal="center" vertical="center"/>
    </xf>
    <xf numFmtId="0" fontId="11" fillId="2" borderId="99" xfId="0" applyFont="1" applyFill="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2" xfId="0" applyFont="1" applyBorder="1" applyAlignment="1">
      <alignment horizontal="center" vertical="center"/>
    </xf>
    <xf numFmtId="0" fontId="23" fillId="0" borderId="58" xfId="0" applyFont="1" applyBorder="1" applyAlignment="1">
      <alignment horizontal="center" vertical="center"/>
    </xf>
    <xf numFmtId="0" fontId="23" fillId="0" borderId="62"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11" fillId="0" borderId="36"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 xfId="0" applyFont="1" applyFill="1" applyBorder="1" applyAlignment="1">
      <alignment horizontal="center" vertical="center" wrapText="1"/>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1" fillId="4" borderId="65" xfId="0" applyFont="1" applyFill="1" applyBorder="1" applyAlignment="1">
      <alignment horizontal="center" vertical="center" wrapText="1"/>
    </xf>
    <xf numFmtId="176" fontId="20" fillId="3" borderId="97"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23" fillId="0" borderId="4" xfId="0" applyFont="1" applyBorder="1" applyAlignment="1">
      <alignment horizontal="center" vertical="center" shrinkToFi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9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20" fillId="3" borderId="65"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5" fillId="0" borderId="24" xfId="0" applyFont="1" applyBorder="1" applyAlignment="1">
      <alignment horizontal="center" vertical="center" shrinkToFit="1"/>
    </xf>
    <xf numFmtId="0" fontId="9" fillId="0" borderId="29"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95" xfId="0" applyFont="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2" borderId="24" xfId="0" applyFont="1" applyFill="1" applyBorder="1" applyAlignment="1">
      <alignment horizontal="center" vertical="center" wrapText="1"/>
    </xf>
    <xf numFmtId="0" fontId="15" fillId="2" borderId="24" xfId="0" applyFont="1" applyFill="1" applyBorder="1" applyAlignment="1">
      <alignment horizontal="center" vertical="center"/>
    </xf>
    <xf numFmtId="0" fontId="15" fillId="0" borderId="15" xfId="0" applyFont="1" applyBorder="1" applyAlignment="1">
      <alignment horizontal="center" vertical="center" wrapText="1"/>
    </xf>
    <xf numFmtId="0" fontId="40" fillId="0" borderId="29" xfId="0" applyFont="1"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4" xfId="0" applyBorder="1" applyAlignment="1">
      <alignment vertical="center" shrinkToFit="1"/>
    </xf>
    <xf numFmtId="0" fontId="11" fillId="3" borderId="29" xfId="0" applyFont="1" applyFill="1" applyBorder="1" applyAlignment="1" applyProtection="1">
      <alignment horizontal="center" vertical="center"/>
      <protection locked="0"/>
    </xf>
    <xf numFmtId="0" fontId="15" fillId="11" borderId="87" xfId="0" applyFont="1" applyFill="1" applyBorder="1" applyAlignment="1" applyProtection="1">
      <alignment horizontal="center" vertical="center" shrinkToFit="1"/>
    </xf>
    <xf numFmtId="0" fontId="27" fillId="11" borderId="87" xfId="0" applyFont="1" applyFill="1" applyBorder="1" applyAlignment="1" applyProtection="1">
      <alignment horizontal="center" vertical="center" shrinkToFit="1"/>
    </xf>
    <xf numFmtId="0" fontId="11" fillId="11" borderId="90" xfId="0" applyFont="1" applyFill="1" applyBorder="1" applyAlignment="1" applyProtection="1">
      <alignment horizontal="center" vertical="center"/>
    </xf>
    <xf numFmtId="0" fontId="11" fillId="11" borderId="88" xfId="0" applyFont="1" applyFill="1" applyBorder="1" applyAlignment="1" applyProtection="1">
      <alignment horizontal="center" vertical="center"/>
    </xf>
    <xf numFmtId="0" fontId="27" fillId="11" borderId="90" xfId="0" applyFont="1" applyFill="1" applyBorder="1" applyAlignment="1" applyProtection="1">
      <alignment horizontal="center" vertical="center" shrinkToFit="1"/>
    </xf>
    <xf numFmtId="0" fontId="27" fillId="11" borderId="88" xfId="0" applyFont="1" applyFill="1" applyBorder="1" applyAlignment="1" applyProtection="1">
      <alignment horizontal="center" vertical="center" shrinkToFit="1"/>
    </xf>
    <xf numFmtId="0" fontId="27" fillId="11" borderId="89" xfId="0" applyFont="1" applyFill="1" applyBorder="1" applyAlignment="1" applyProtection="1">
      <alignment horizontal="center" vertical="center" shrinkToFit="1"/>
    </xf>
    <xf numFmtId="0" fontId="15" fillId="11" borderId="24" xfId="0" applyFont="1" applyFill="1" applyBorder="1" applyAlignment="1" applyProtection="1">
      <alignment horizontal="center" vertical="center"/>
    </xf>
    <xf numFmtId="0" fontId="0" fillId="11" borderId="24" xfId="0" applyFill="1" applyBorder="1" applyAlignment="1" applyProtection="1">
      <alignment horizontal="center" vertical="center"/>
    </xf>
    <xf numFmtId="0" fontId="15" fillId="11" borderId="24" xfId="0" applyFont="1" applyFill="1" applyBorder="1" applyAlignment="1" applyProtection="1">
      <alignment horizontal="center" vertical="center" wrapText="1"/>
    </xf>
    <xf numFmtId="0" fontId="15" fillId="11" borderId="11" xfId="0" applyFont="1" applyFill="1" applyBorder="1" applyAlignment="1" applyProtection="1">
      <alignment horizontal="center" vertical="center"/>
    </xf>
    <xf numFmtId="0" fontId="27" fillId="11" borderId="0" xfId="0" applyFont="1" applyFill="1" applyAlignment="1" applyProtection="1">
      <alignment horizontal="center" vertical="center"/>
    </xf>
    <xf numFmtId="0" fontId="27" fillId="11" borderId="2" xfId="0" applyFont="1" applyFill="1" applyBorder="1" applyAlignment="1" applyProtection="1">
      <alignment horizontal="center" vertical="center"/>
    </xf>
    <xf numFmtId="0" fontId="15" fillId="11" borderId="14" xfId="0" applyFont="1" applyFill="1" applyBorder="1" applyAlignment="1" applyProtection="1">
      <alignment horizontal="center" vertical="center"/>
    </xf>
    <xf numFmtId="0" fontId="27" fillId="11" borderId="14" xfId="0" applyFont="1" applyFill="1" applyBorder="1" applyAlignment="1" applyProtection="1">
      <alignment horizontal="center" vertical="center"/>
    </xf>
    <xf numFmtId="0" fontId="15" fillId="11" borderId="91" xfId="0" applyFont="1" applyFill="1" applyBorder="1" applyAlignment="1" applyProtection="1">
      <alignment horizontal="center" vertical="center"/>
    </xf>
    <xf numFmtId="0" fontId="15" fillId="11" borderId="92" xfId="0" applyFont="1" applyFill="1" applyBorder="1" applyAlignment="1" applyProtection="1">
      <alignment horizontal="center" vertical="center"/>
    </xf>
    <xf numFmtId="0" fontId="15" fillId="11" borderId="93" xfId="0" applyFont="1" applyFill="1" applyBorder="1" applyAlignment="1" applyProtection="1">
      <alignment horizontal="center" vertical="center"/>
    </xf>
    <xf numFmtId="0" fontId="27" fillId="11" borderId="91" xfId="0" applyFont="1" applyFill="1" applyBorder="1" applyAlignment="1" applyProtection="1">
      <alignment horizontal="center" vertical="center"/>
    </xf>
    <xf numFmtId="0" fontId="27" fillId="11" borderId="92" xfId="0" applyFont="1" applyFill="1" applyBorder="1" applyAlignment="1" applyProtection="1">
      <alignment horizontal="center" vertical="center"/>
    </xf>
    <xf numFmtId="0" fontId="27" fillId="11" borderId="93" xfId="0" applyFont="1" applyFill="1" applyBorder="1" applyAlignment="1" applyProtection="1">
      <alignment horizontal="center" vertical="center"/>
    </xf>
    <xf numFmtId="0" fontId="23" fillId="11" borderId="5" xfId="0" applyFont="1" applyFill="1" applyBorder="1" applyAlignment="1" applyProtection="1">
      <alignment horizontal="center" vertical="center"/>
    </xf>
    <xf numFmtId="0" fontId="23" fillId="11" borderId="7" xfId="0" applyFont="1" applyFill="1" applyBorder="1" applyAlignment="1" applyProtection="1">
      <alignment horizontal="center" vertical="center"/>
    </xf>
    <xf numFmtId="0" fontId="41" fillId="11" borderId="4" xfId="0" applyFont="1" applyFill="1" applyBorder="1" applyAlignment="1" applyProtection="1">
      <alignment horizontal="center" vertical="center"/>
    </xf>
    <xf numFmtId="0" fontId="41" fillId="11" borderId="8" xfId="0" applyFont="1" applyFill="1" applyBorder="1" applyAlignment="1" applyProtection="1">
      <alignment horizontal="center" vertical="center"/>
    </xf>
    <xf numFmtId="0" fontId="23" fillId="11" borderId="4" xfId="0" applyFont="1" applyFill="1" applyBorder="1" applyAlignment="1" applyProtection="1">
      <alignment horizontal="center" vertical="center"/>
    </xf>
    <xf numFmtId="0" fontId="23" fillId="11" borderId="8" xfId="0" applyFont="1" applyFill="1" applyBorder="1" applyAlignment="1" applyProtection="1">
      <alignment horizontal="center" vertical="center"/>
    </xf>
    <xf numFmtId="0" fontId="23" fillId="11" borderId="6" xfId="0" applyFont="1" applyFill="1" applyBorder="1" applyAlignment="1" applyProtection="1">
      <alignment horizontal="center" vertical="center"/>
    </xf>
    <xf numFmtId="0" fontId="23" fillId="11" borderId="9" xfId="0" applyFont="1" applyFill="1" applyBorder="1" applyAlignment="1" applyProtection="1">
      <alignment horizontal="center" vertical="center"/>
    </xf>
    <xf numFmtId="0" fontId="11" fillId="0" borderId="0" xfId="0" applyFont="1" applyAlignment="1">
      <alignment horizontal="left" vertical="center" indent="6"/>
    </xf>
    <xf numFmtId="0" fontId="51" fillId="6" borderId="0" xfId="4" applyFont="1" applyFill="1" applyAlignment="1" applyProtection="1">
      <alignment horizontal="center" vertical="center"/>
      <protection locked="0"/>
    </xf>
    <xf numFmtId="0" fontId="52" fillId="6" borderId="0" xfId="4" applyFont="1" applyFill="1" applyAlignment="1" applyProtection="1">
      <alignment horizontal="center" vertical="center"/>
      <protection locked="0"/>
    </xf>
    <xf numFmtId="0" fontId="12" fillId="0" borderId="50" xfId="0" applyFont="1" applyBorder="1" applyAlignment="1">
      <alignment horizontal="center" vertical="center" wrapText="1"/>
    </xf>
    <xf numFmtId="0" fontId="0" fillId="0" borderId="49" xfId="0" applyBorder="1" applyAlignment="1">
      <alignment horizontal="center" vertical="center" wrapText="1"/>
    </xf>
    <xf numFmtId="0" fontId="11" fillId="0" borderId="83" xfId="0" applyFont="1" applyBorder="1" applyAlignment="1">
      <alignment horizontal="center" vertical="center"/>
    </xf>
    <xf numFmtId="0" fontId="27" fillId="0" borderId="84" xfId="0" applyFont="1" applyBorder="1" applyAlignment="1">
      <alignment horizontal="center" vertical="center"/>
    </xf>
    <xf numFmtId="0" fontId="12" fillId="0" borderId="49" xfId="0" applyFont="1" applyBorder="1" applyAlignment="1">
      <alignment horizontal="center" vertical="center" wrapText="1"/>
    </xf>
    <xf numFmtId="0" fontId="11" fillId="2" borderId="77" xfId="0" applyFont="1" applyFill="1" applyBorder="1" applyAlignment="1">
      <alignment horizontal="left" vertical="center" wrapText="1"/>
    </xf>
    <xf numFmtId="0" fontId="11" fillId="2" borderId="78" xfId="0" applyFont="1" applyFill="1" applyBorder="1" applyAlignment="1">
      <alignment horizontal="left" vertical="center" wrapText="1"/>
    </xf>
    <xf numFmtId="0" fontId="11" fillId="2" borderId="79" xfId="0" applyFont="1" applyFill="1" applyBorder="1" applyAlignment="1">
      <alignment horizontal="left" vertical="center" wrapText="1"/>
    </xf>
    <xf numFmtId="0" fontId="11" fillId="2" borderId="80" xfId="0" applyFont="1" applyFill="1" applyBorder="1" applyAlignment="1">
      <alignment horizontal="left" vertical="center" wrapText="1"/>
    </xf>
    <xf numFmtId="0" fontId="11" fillId="2" borderId="81" xfId="0" applyFont="1" applyFill="1" applyBorder="1" applyAlignment="1">
      <alignment horizontal="left" vertical="center" wrapText="1"/>
    </xf>
    <xf numFmtId="0" fontId="11" fillId="2" borderId="82" xfId="0" applyFont="1" applyFill="1" applyBorder="1" applyAlignment="1">
      <alignment horizontal="left" vertical="center" wrapText="1"/>
    </xf>
    <xf numFmtId="0" fontId="13" fillId="0" borderId="62" xfId="0" applyFont="1" applyBorder="1" applyAlignment="1">
      <alignment horizontal="left" vertical="center" wrapText="1"/>
    </xf>
    <xf numFmtId="0" fontId="13" fillId="0" borderId="75" xfId="0" applyFont="1" applyBorder="1" applyAlignment="1">
      <alignment horizontal="left" vertical="center" wrapText="1"/>
    </xf>
    <xf numFmtId="0" fontId="13" fillId="0" borderId="67" xfId="0" applyFont="1" applyBorder="1" applyAlignment="1">
      <alignment horizontal="left" vertical="center" wrapText="1"/>
    </xf>
    <xf numFmtId="0" fontId="13" fillId="0" borderId="74" xfId="0" applyFont="1" applyBorder="1" applyAlignment="1">
      <alignment horizontal="left" vertical="center" wrapText="1"/>
    </xf>
    <xf numFmtId="0" fontId="13" fillId="0" borderId="72" xfId="0" applyFont="1" applyBorder="1" applyAlignment="1">
      <alignment horizontal="left" vertical="center" wrapText="1" indent="1"/>
    </xf>
    <xf numFmtId="0" fontId="13" fillId="0" borderId="73" xfId="0" applyFont="1" applyBorder="1" applyAlignment="1">
      <alignment horizontal="left" vertical="center" wrapText="1" indent="1"/>
    </xf>
    <xf numFmtId="0" fontId="13" fillId="0" borderId="69" xfId="0" applyFont="1" applyBorder="1" applyAlignment="1">
      <alignment horizontal="left" vertical="center" indent="1"/>
    </xf>
    <xf numFmtId="0" fontId="13" fillId="0" borderId="70" xfId="0" applyFont="1" applyBorder="1" applyAlignment="1">
      <alignment horizontal="left" vertical="center" indent="1"/>
    </xf>
    <xf numFmtId="0" fontId="13" fillId="0" borderId="71" xfId="0" applyFont="1" applyBorder="1" applyAlignment="1">
      <alignment horizontal="left" vertical="center" indent="1"/>
    </xf>
    <xf numFmtId="0" fontId="13" fillId="0" borderId="63" xfId="0" applyFont="1" applyBorder="1" applyAlignment="1">
      <alignment horizontal="left" vertical="center" indent="1"/>
    </xf>
    <xf numFmtId="0" fontId="13" fillId="0" borderId="71" xfId="0" applyFont="1" applyBorder="1" applyAlignment="1">
      <alignment horizontal="left" vertical="center" wrapText="1" indent="1"/>
    </xf>
    <xf numFmtId="0" fontId="13" fillId="0" borderId="63" xfId="0" applyFont="1" applyBorder="1" applyAlignment="1">
      <alignment horizontal="left" vertical="center" wrapText="1" indent="1"/>
    </xf>
    <xf numFmtId="0" fontId="32" fillId="0" borderId="83" xfId="0" applyFont="1" applyBorder="1" applyAlignment="1">
      <alignment horizontal="left" vertical="center" wrapText="1"/>
    </xf>
    <xf numFmtId="0" fontId="33" fillId="0" borderId="84" xfId="0" applyFont="1" applyBorder="1" applyAlignment="1">
      <alignment horizontal="left" vertical="center" wrapText="1"/>
    </xf>
    <xf numFmtId="0" fontId="13" fillId="0" borderId="68" xfId="0" applyFont="1" applyBorder="1" applyAlignment="1">
      <alignment horizontal="left" vertical="center" wrapText="1"/>
    </xf>
    <xf numFmtId="0" fontId="13" fillId="0" borderId="76" xfId="0" applyFont="1" applyBorder="1" applyAlignment="1">
      <alignment horizontal="left" vertical="center" wrapText="1"/>
    </xf>
    <xf numFmtId="0" fontId="12" fillId="0" borderId="50" xfId="0" applyFont="1" applyBorder="1" applyAlignment="1">
      <alignment horizontal="center" vertical="center"/>
    </xf>
    <xf numFmtId="0" fontId="12" fillId="0" borderId="49"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99"/>
      <color rgb="FFFFFFE1"/>
      <color rgb="FFFFF0E1"/>
      <color rgb="FF66FFFF"/>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747969</xdr:colOff>
      <xdr:row>4</xdr:row>
      <xdr:rowOff>106019</xdr:rowOff>
    </xdr:from>
    <xdr:to>
      <xdr:col>4</xdr:col>
      <xdr:colOff>6108887</xdr:colOff>
      <xdr:row>6</xdr:row>
      <xdr:rowOff>123826</xdr:rowOff>
    </xdr:to>
    <xdr:sp macro="" textlink="">
      <xdr:nvSpPr>
        <xdr:cNvPr id="2" name="正方形/長方形 1"/>
        <xdr:cNvSpPr/>
      </xdr:nvSpPr>
      <xdr:spPr>
        <a:xfrm>
          <a:off x="3583057" y="1618813"/>
          <a:ext cx="5360918" cy="3988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u="sng">
              <a:solidFill>
                <a:schemeClr val="tx1"/>
              </a:solidFill>
            </a:rPr>
            <a:t>※</a:t>
          </a:r>
          <a:r>
            <a:rPr kumimoji="1" lang="ja-JP" altLang="en-US" sz="1400" u="sng">
              <a:solidFill>
                <a:schemeClr val="tx1"/>
              </a:solidFill>
            </a:rPr>
            <a:t>太枠内の項目について、漏れのないよう必ず記載してください。</a:t>
          </a:r>
        </a:p>
      </xdr:txBody>
    </xdr:sp>
    <xdr:clientData/>
  </xdr:twoCellAnchor>
  <xdr:twoCellAnchor>
    <xdr:from>
      <xdr:col>2</xdr:col>
      <xdr:colOff>859457</xdr:colOff>
      <xdr:row>3</xdr:row>
      <xdr:rowOff>13702</xdr:rowOff>
    </xdr:from>
    <xdr:to>
      <xdr:col>3</xdr:col>
      <xdr:colOff>1595</xdr:colOff>
      <xdr:row>3</xdr:row>
      <xdr:rowOff>221273</xdr:rowOff>
    </xdr:to>
    <xdr:sp macro="" textlink="">
      <xdr:nvSpPr>
        <xdr:cNvPr id="3" name="正方形/長方形 2"/>
        <xdr:cNvSpPr/>
      </xdr:nvSpPr>
      <xdr:spPr>
        <a:xfrm>
          <a:off x="1442163" y="1268761"/>
          <a:ext cx="442020" cy="20757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AP57"/>
  <sheetViews>
    <sheetView showGridLines="0" tabSelected="1" topLeftCell="B1" zoomScale="70" zoomScaleNormal="70" zoomScaleSheetLayoutView="85" workbookViewId="0">
      <pane ySplit="3" topLeftCell="A4" activePane="bottomLeft" state="frozen"/>
      <selection activeCell="B1" sqref="B1"/>
      <selection pane="bottomLeft" activeCell="AK3" sqref="AK3"/>
    </sheetView>
  </sheetViews>
  <sheetFormatPr defaultRowHeight="17.25"/>
  <cols>
    <col min="1" max="1" width="7.875" hidden="1" customWidth="1"/>
    <col min="2" max="2" width="5.125" customWidth="1"/>
    <col min="3" max="15" width="4.625" customWidth="1"/>
    <col min="16" max="16" width="5.25" customWidth="1"/>
    <col min="17" max="21" width="4.625" customWidth="1"/>
    <col min="22" max="22" width="5.625" customWidth="1"/>
    <col min="23" max="35" width="4.625" customWidth="1"/>
    <col min="36" max="36" width="37.875" style="183" customWidth="1"/>
    <col min="37" max="37" width="22.875" style="193" customWidth="1"/>
    <col min="38" max="38" width="6.125" style="193" customWidth="1"/>
    <col min="39" max="39" width="17.375" style="193" customWidth="1"/>
    <col min="40" max="40" width="34.25" style="193" customWidth="1"/>
    <col min="41" max="41" width="17.25" style="193" customWidth="1"/>
    <col min="42" max="42" width="9" style="193"/>
    <col min="43" max="16384" width="9" style="102"/>
  </cols>
  <sheetData>
    <row r="1" spans="2:42" ht="30.75" customHeight="1" thickBot="1">
      <c r="AB1" s="246" t="s">
        <v>242</v>
      </c>
      <c r="AC1" s="247"/>
      <c r="AD1" s="247"/>
      <c r="AE1" s="247"/>
      <c r="AF1" s="247"/>
      <c r="AG1" s="247"/>
      <c r="AH1" s="247"/>
      <c r="AI1" s="247"/>
    </row>
    <row r="2" spans="2:42" ht="25.5" customHeight="1" thickTop="1">
      <c r="B2" s="257" t="s">
        <v>0</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137" t="s">
        <v>196</v>
      </c>
      <c r="AJ2" s="252" t="s">
        <v>243</v>
      </c>
      <c r="AK2" s="200" t="s">
        <v>256</v>
      </c>
      <c r="AL2" s="181"/>
      <c r="AM2" s="182"/>
    </row>
    <row r="3" spans="2:42" ht="25.5" customHeight="1" thickBot="1">
      <c r="B3" s="258" t="s">
        <v>166</v>
      </c>
      <c r="C3" s="258"/>
      <c r="D3" s="258"/>
      <c r="E3" s="258"/>
      <c r="F3" s="258"/>
      <c r="G3" s="258"/>
      <c r="H3" s="258"/>
      <c r="I3" s="258"/>
      <c r="J3" s="13" t="s">
        <v>1</v>
      </c>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3"/>
      <c r="AK3" s="221"/>
      <c r="AL3" s="201"/>
      <c r="AM3" s="182"/>
    </row>
    <row r="4" spans="2:42" ht="25.5" customHeight="1" thickTop="1">
      <c r="B4" s="260"/>
      <c r="C4" s="260"/>
      <c r="D4" s="260"/>
      <c r="E4" s="260"/>
      <c r="F4" s="260"/>
      <c r="G4" s="260"/>
      <c r="H4" s="260"/>
      <c r="I4" s="260"/>
      <c r="J4" s="260"/>
      <c r="K4" s="260"/>
      <c r="L4" s="260"/>
      <c r="M4" s="260"/>
      <c r="N4" s="260"/>
      <c r="O4" s="260"/>
      <c r="P4" s="260"/>
      <c r="Q4" s="260"/>
      <c r="R4" s="260"/>
      <c r="S4" s="260"/>
      <c r="T4" s="260"/>
      <c r="U4" s="260"/>
      <c r="V4" s="22" t="s">
        <v>2</v>
      </c>
      <c r="W4" s="22"/>
      <c r="X4" s="22"/>
      <c r="Y4" s="261" t="s">
        <v>3</v>
      </c>
      <c r="Z4" s="262"/>
      <c r="AA4" s="249"/>
      <c r="AB4" s="249"/>
      <c r="AC4" s="25" t="s">
        <v>4</v>
      </c>
      <c r="AD4" s="249"/>
      <c r="AE4" s="249"/>
      <c r="AF4" s="25" t="s">
        <v>5</v>
      </c>
      <c r="AG4" s="249"/>
      <c r="AH4" s="249"/>
      <c r="AI4" s="25" t="s">
        <v>6</v>
      </c>
      <c r="AJ4" s="183" t="str">
        <f>IF(AND($AK$3="終了",OR($AA$4="",$AD$4="",$AG$4="")),"←記載漏れがあります。","")</f>
        <v/>
      </c>
      <c r="AK4" s="202"/>
      <c r="AL4" s="201"/>
      <c r="AM4" s="184"/>
    </row>
    <row r="5" spans="2:42" ht="25.5" customHeight="1" thickBot="1">
      <c r="B5" s="260"/>
      <c r="C5" s="260"/>
      <c r="D5" s="260"/>
      <c r="E5" s="260"/>
      <c r="F5" s="260"/>
      <c r="G5" s="260"/>
      <c r="H5" s="260"/>
      <c r="I5" s="260"/>
      <c r="J5" s="260"/>
      <c r="K5" s="260"/>
      <c r="L5" s="260"/>
      <c r="M5" s="260"/>
      <c r="N5" s="260"/>
      <c r="O5" s="260"/>
      <c r="P5" s="260"/>
      <c r="Q5" s="260"/>
      <c r="R5" s="260"/>
      <c r="S5" s="260"/>
      <c r="T5" s="260"/>
      <c r="U5" s="260"/>
      <c r="V5" s="250" t="s">
        <v>7</v>
      </c>
      <c r="W5" s="250"/>
      <c r="X5" s="250"/>
      <c r="Y5" s="250"/>
      <c r="Z5" s="251"/>
      <c r="AA5" s="251"/>
      <c r="AB5" s="251"/>
      <c r="AC5" s="251"/>
      <c r="AD5" s="251"/>
      <c r="AE5" s="251"/>
      <c r="AF5" s="251"/>
      <c r="AG5" s="251"/>
      <c r="AH5" s="251"/>
      <c r="AI5" s="251"/>
      <c r="AJ5" s="183" t="str">
        <f>IF(AND($AK$3="終了",Z5=""),"←記載がありません。","")</f>
        <v/>
      </c>
      <c r="AK5" s="203" t="s">
        <v>244</v>
      </c>
      <c r="AL5" s="194"/>
      <c r="AM5" s="185"/>
    </row>
    <row r="6" spans="2:42" ht="25.5" customHeight="1" thickTop="1">
      <c r="B6" s="260"/>
      <c r="C6" s="260"/>
      <c r="D6" s="260"/>
      <c r="E6" s="260"/>
      <c r="F6" s="260"/>
      <c r="G6" s="260"/>
      <c r="H6" s="260"/>
      <c r="I6" s="260"/>
      <c r="J6" s="260"/>
      <c r="K6" s="260"/>
      <c r="L6" s="260"/>
      <c r="M6" s="260"/>
      <c r="N6" s="260"/>
      <c r="O6" s="260"/>
      <c r="P6" s="260"/>
      <c r="Q6" s="260"/>
      <c r="R6" s="260"/>
      <c r="S6" s="260"/>
      <c r="T6" s="260"/>
      <c r="U6" s="260"/>
      <c r="V6" s="250" t="s">
        <v>8</v>
      </c>
      <c r="W6" s="250"/>
      <c r="X6" s="250"/>
      <c r="Y6" s="250"/>
      <c r="Z6" s="251"/>
      <c r="AA6" s="251"/>
      <c r="AB6" s="251"/>
      <c r="AC6" s="251"/>
      <c r="AD6" s="251"/>
      <c r="AE6" s="251"/>
      <c r="AF6" s="251"/>
      <c r="AG6" s="251"/>
      <c r="AH6" s="251"/>
      <c r="AI6" s="251"/>
      <c r="AJ6" s="183" t="str">
        <f>IF(AND($AK$3="終了",Z6=""),"←記載がありません。","")</f>
        <v/>
      </c>
      <c r="AK6" s="186" t="s">
        <v>168</v>
      </c>
      <c r="AL6" s="194"/>
      <c r="AM6" s="185"/>
    </row>
    <row r="7" spans="2:42" ht="25.5" customHeight="1">
      <c r="B7" s="263"/>
      <c r="C7" s="263"/>
      <c r="D7" s="263"/>
      <c r="E7" s="263"/>
      <c r="F7" s="263"/>
      <c r="G7" s="263"/>
      <c r="H7" s="263"/>
      <c r="I7" s="263"/>
      <c r="J7" s="263"/>
      <c r="K7" s="263"/>
      <c r="L7" s="263"/>
      <c r="M7" s="263"/>
      <c r="N7" s="263"/>
      <c r="O7" s="263"/>
      <c r="P7" s="34"/>
      <c r="Q7" s="34"/>
      <c r="R7" s="34"/>
      <c r="S7" s="34"/>
      <c r="T7" s="34"/>
      <c r="U7" s="34"/>
      <c r="V7" s="250" t="s">
        <v>9</v>
      </c>
      <c r="W7" s="250"/>
      <c r="X7" s="250"/>
      <c r="Y7" s="250"/>
      <c r="Z7" s="248"/>
      <c r="AA7" s="248"/>
      <c r="AB7" s="248"/>
      <c r="AC7" s="248"/>
      <c r="AD7" s="248"/>
      <c r="AE7" s="248"/>
      <c r="AF7" s="248"/>
      <c r="AG7" s="248"/>
      <c r="AH7" s="248"/>
      <c r="AI7" s="248"/>
      <c r="AJ7" s="183" t="str">
        <f>IF(AND($AK$3="終了",Z7=""),"←記載がありません。","")</f>
        <v/>
      </c>
      <c r="AK7" s="244">
        <f>(COUNTA(AJ$4:AJ$1048576)-COUNTBLANK(AJ4:AJ10)-COUNTBLANK(AJ15)-COUNTBLANK(AJ19:AJ34)-COUNTBLANK(AJ37:AJ45))</f>
        <v>0</v>
      </c>
      <c r="AL7" s="187"/>
      <c r="AM7" s="187"/>
    </row>
    <row r="8" spans="2:42" ht="25.5" customHeight="1" thickBot="1">
      <c r="B8" s="267"/>
      <c r="C8" s="267"/>
      <c r="D8" s="267"/>
      <c r="E8" s="268"/>
      <c r="F8" s="268"/>
      <c r="G8" s="362"/>
      <c r="H8" s="362"/>
      <c r="I8" s="57"/>
      <c r="J8" s="362"/>
      <c r="K8" s="362"/>
      <c r="L8" s="57"/>
      <c r="M8" s="362"/>
      <c r="N8" s="362"/>
      <c r="O8" s="57"/>
      <c r="P8" s="34"/>
      <c r="Q8" s="34"/>
      <c r="R8" s="34"/>
      <c r="S8" s="34"/>
      <c r="T8" s="34"/>
      <c r="U8" s="34"/>
      <c r="V8" s="250" t="s">
        <v>10</v>
      </c>
      <c r="W8" s="250"/>
      <c r="X8" s="250"/>
      <c r="Y8" s="58"/>
      <c r="Z8" s="256"/>
      <c r="AA8" s="256"/>
      <c r="AB8" s="24" t="s">
        <v>11</v>
      </c>
      <c r="AC8" s="256"/>
      <c r="AD8" s="256"/>
      <c r="AE8" s="256"/>
      <c r="AF8" s="24" t="s">
        <v>11</v>
      </c>
      <c r="AG8" s="256"/>
      <c r="AH8" s="256"/>
      <c r="AI8" s="256"/>
      <c r="AJ8" s="183" t="str">
        <f>IF(AND($AK$3="終了",OR(Z8="",AC8="",AG8="")),"←記載漏れがあります。","")</f>
        <v/>
      </c>
      <c r="AK8" s="245"/>
      <c r="AL8" s="188"/>
    </row>
    <row r="9" spans="2:42" ht="25.5" customHeight="1" thickTop="1" thickBot="1">
      <c r="B9" s="269"/>
      <c r="C9" s="269"/>
      <c r="D9" s="269"/>
      <c r="E9" s="269"/>
      <c r="F9" s="269"/>
      <c r="G9" s="269"/>
      <c r="H9" s="269"/>
      <c r="I9" s="269"/>
      <c r="J9" s="269"/>
      <c r="K9" s="269"/>
      <c r="L9" s="269"/>
      <c r="M9" s="269"/>
      <c r="N9" s="269"/>
      <c r="O9" s="269"/>
      <c r="P9" s="34"/>
      <c r="Q9" s="34"/>
      <c r="R9" s="34"/>
      <c r="S9" s="34"/>
      <c r="T9" s="34"/>
      <c r="U9" s="34"/>
      <c r="V9" s="270" t="s">
        <v>12</v>
      </c>
      <c r="W9" s="270"/>
      <c r="X9" s="270"/>
      <c r="Y9" s="270"/>
      <c r="Z9" s="271"/>
      <c r="AA9" s="271"/>
      <c r="AB9" s="271"/>
      <c r="AC9" s="271"/>
      <c r="AD9" s="271"/>
      <c r="AE9" s="271"/>
      <c r="AF9" s="271"/>
      <c r="AG9" s="271"/>
      <c r="AH9" s="271"/>
      <c r="AI9" s="271"/>
      <c r="AJ9" s="183" t="str">
        <f>IF(AND($AK$3="終了",Z9=""),"←記載がありません。","")</f>
        <v/>
      </c>
      <c r="AL9" s="189"/>
    </row>
    <row r="10" spans="2:42" ht="25.5" customHeight="1">
      <c r="B10" s="267"/>
      <c r="C10" s="267"/>
      <c r="D10" s="267"/>
      <c r="E10" s="267"/>
      <c r="F10" s="274"/>
      <c r="G10" s="274"/>
      <c r="H10" s="35"/>
      <c r="I10" s="274"/>
      <c r="J10" s="274"/>
      <c r="K10" s="274"/>
      <c r="L10" s="35"/>
      <c r="M10" s="274"/>
      <c r="N10" s="274"/>
      <c r="O10" s="274"/>
      <c r="P10" s="34"/>
      <c r="Q10" s="34"/>
      <c r="R10" s="34"/>
      <c r="S10" s="34"/>
      <c r="T10" s="34"/>
      <c r="U10" s="34"/>
      <c r="V10" s="250" t="s">
        <v>13</v>
      </c>
      <c r="W10" s="250"/>
      <c r="X10" s="250"/>
      <c r="Y10" s="250"/>
      <c r="Z10" s="256"/>
      <c r="AA10" s="256"/>
      <c r="AB10" s="103" t="s">
        <v>236</v>
      </c>
      <c r="AC10" s="256"/>
      <c r="AD10" s="256"/>
      <c r="AE10" s="256"/>
      <c r="AF10" s="103" t="s">
        <v>11</v>
      </c>
      <c r="AG10" s="256"/>
      <c r="AH10" s="256"/>
      <c r="AI10" s="256"/>
      <c r="AJ10" s="183" t="str">
        <f>IF(AND($AK$3="終了",OR(Z10="",AC10="",AG10="")),"←記載漏れがあります。","")</f>
        <v/>
      </c>
      <c r="AK10" s="215" t="s">
        <v>167</v>
      </c>
      <c r="AL10" s="216"/>
      <c r="AM10" s="217"/>
      <c r="AN10" s="217"/>
      <c r="AO10" s="218"/>
    </row>
    <row r="11" spans="2:42" ht="25.5" customHeight="1">
      <c r="B11" s="3" t="s">
        <v>14</v>
      </c>
      <c r="C11" s="4"/>
      <c r="D11" s="4"/>
      <c r="E11" s="4"/>
      <c r="F11" s="4"/>
      <c r="G11" s="4"/>
      <c r="H11" s="4"/>
      <c r="I11" s="4"/>
      <c r="J11" s="4"/>
      <c r="K11" s="4"/>
      <c r="L11" s="4"/>
      <c r="M11" s="4"/>
      <c r="N11" s="4"/>
      <c r="O11" s="4"/>
      <c r="P11" s="34"/>
      <c r="Q11" s="34"/>
      <c r="R11" s="34"/>
      <c r="S11" s="34"/>
      <c r="T11" s="34"/>
      <c r="U11" s="34"/>
      <c r="V11" s="348"/>
      <c r="W11" s="348"/>
      <c r="X11" s="348"/>
      <c r="Y11" s="348"/>
      <c r="Z11" s="348"/>
      <c r="AA11" s="348"/>
      <c r="AB11" s="348"/>
      <c r="AC11" s="348"/>
      <c r="AD11" s="348"/>
      <c r="AE11" s="348"/>
      <c r="AF11" s="348"/>
      <c r="AG11" s="348"/>
      <c r="AH11" s="348"/>
      <c r="AI11" s="348"/>
      <c r="AK11" s="225" t="s">
        <v>254</v>
      </c>
      <c r="AL11" s="226"/>
      <c r="AM11" s="226"/>
      <c r="AN11" s="226"/>
      <c r="AO11" s="227"/>
    </row>
    <row r="12" spans="2:42" ht="25.5" customHeight="1">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K12" s="228" t="s">
        <v>250</v>
      </c>
      <c r="AL12" s="226"/>
      <c r="AM12" s="226"/>
      <c r="AN12" s="226"/>
      <c r="AO12" s="227"/>
      <c r="AP12" s="190"/>
    </row>
    <row r="13" spans="2:42" ht="6.75" customHeight="1" thickBot="1">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K13" s="214"/>
      <c r="AL13" s="211"/>
      <c r="AM13" s="211"/>
      <c r="AN13" s="211"/>
      <c r="AO13" s="212"/>
      <c r="AP13" s="190"/>
    </row>
    <row r="14" spans="2:42" ht="25.5" customHeight="1" thickBot="1">
      <c r="B14" s="55" t="s">
        <v>16</v>
      </c>
      <c r="C14" s="275" t="s">
        <v>17</v>
      </c>
      <c r="D14" s="276"/>
      <c r="E14" s="276"/>
      <c r="F14" s="276"/>
      <c r="G14" s="276"/>
      <c r="H14" s="277"/>
      <c r="I14" s="275" t="s">
        <v>18</v>
      </c>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81"/>
      <c r="AI14" s="277"/>
      <c r="AK14" s="228" t="s">
        <v>251</v>
      </c>
      <c r="AL14" s="229"/>
      <c r="AM14" s="229"/>
      <c r="AN14" s="229"/>
      <c r="AO14" s="230"/>
      <c r="AP14" s="190"/>
    </row>
    <row r="15" spans="2:42" ht="25.5" customHeight="1">
      <c r="B15" s="278">
        <v>1</v>
      </c>
      <c r="C15" s="404" t="s">
        <v>19</v>
      </c>
      <c r="D15" s="404"/>
      <c r="E15" s="404"/>
      <c r="F15" s="404"/>
      <c r="G15" s="404"/>
      <c r="H15" s="404"/>
      <c r="I15" s="84" t="s">
        <v>133</v>
      </c>
      <c r="J15" s="62" t="s">
        <v>113</v>
      </c>
      <c r="K15" s="62"/>
      <c r="L15" s="62"/>
      <c r="M15" s="85" t="s">
        <v>133</v>
      </c>
      <c r="N15" s="62" t="s">
        <v>114</v>
      </c>
      <c r="O15" s="62"/>
      <c r="P15" s="62"/>
      <c r="Q15" s="85" t="s">
        <v>133</v>
      </c>
      <c r="R15" s="413" t="s">
        <v>115</v>
      </c>
      <c r="S15" s="413"/>
      <c r="T15" s="413"/>
      <c r="U15" s="413"/>
      <c r="V15" s="413"/>
      <c r="W15" s="85" t="s">
        <v>133</v>
      </c>
      <c r="X15" s="62" t="s">
        <v>116</v>
      </c>
      <c r="Y15" s="62"/>
      <c r="Z15" s="85" t="s">
        <v>133</v>
      </c>
      <c r="AA15" s="62" t="s">
        <v>117</v>
      </c>
      <c r="AB15" s="62"/>
      <c r="AC15" s="85" t="s">
        <v>133</v>
      </c>
      <c r="AD15" s="62" t="s">
        <v>118</v>
      </c>
      <c r="AE15" s="62"/>
      <c r="AF15" s="62"/>
      <c r="AG15" s="62"/>
      <c r="AH15" s="62"/>
      <c r="AI15" s="63"/>
      <c r="AJ15" s="183" t="str">
        <f>IF(AND($AK$3="終了",COUNTIF($I$15:$AI$18,"☑")=0),"←選択されていません。","")</f>
        <v/>
      </c>
      <c r="AK15" s="228" t="s">
        <v>252</v>
      </c>
      <c r="AL15" s="229"/>
      <c r="AM15" s="229"/>
      <c r="AN15" s="229"/>
      <c r="AO15" s="230"/>
      <c r="AP15" s="190"/>
    </row>
    <row r="16" spans="2:42" ht="25.5" customHeight="1">
      <c r="B16" s="403"/>
      <c r="C16" s="405"/>
      <c r="D16" s="405"/>
      <c r="E16" s="405"/>
      <c r="F16" s="405"/>
      <c r="G16" s="405"/>
      <c r="H16" s="405"/>
      <c r="I16" s="87" t="s">
        <v>133</v>
      </c>
      <c r="J16" s="64" t="s">
        <v>119</v>
      </c>
      <c r="K16" s="64"/>
      <c r="L16" s="64"/>
      <c r="M16" s="86" t="s">
        <v>133</v>
      </c>
      <c r="N16" s="64" t="s">
        <v>120</v>
      </c>
      <c r="O16" s="64"/>
      <c r="P16" s="64"/>
      <c r="Q16" s="86" t="s">
        <v>133</v>
      </c>
      <c r="R16" s="64" t="s">
        <v>121</v>
      </c>
      <c r="S16" s="64"/>
      <c r="T16" s="64"/>
      <c r="U16" s="64"/>
      <c r="V16" s="64"/>
      <c r="W16" s="86" t="s">
        <v>133</v>
      </c>
      <c r="X16" s="64" t="s">
        <v>122</v>
      </c>
      <c r="Y16" s="64"/>
      <c r="Z16" s="64"/>
      <c r="AA16" s="64"/>
      <c r="AB16" s="64"/>
      <c r="AC16" s="86" t="s">
        <v>133</v>
      </c>
      <c r="AD16" s="64" t="s">
        <v>123</v>
      </c>
      <c r="AE16" s="64"/>
      <c r="AF16" s="64"/>
      <c r="AG16" s="64"/>
      <c r="AH16" s="64"/>
      <c r="AI16" s="65"/>
      <c r="AK16" s="228" t="s">
        <v>255</v>
      </c>
      <c r="AL16" s="226"/>
      <c r="AM16" s="226"/>
      <c r="AN16" s="226"/>
      <c r="AO16" s="227"/>
      <c r="AP16" s="190"/>
    </row>
    <row r="17" spans="2:42" ht="25.5" customHeight="1">
      <c r="B17" s="403"/>
      <c r="C17" s="405"/>
      <c r="D17" s="405"/>
      <c r="E17" s="405"/>
      <c r="F17" s="405"/>
      <c r="G17" s="405"/>
      <c r="H17" s="405"/>
      <c r="I17" s="87" t="s">
        <v>133</v>
      </c>
      <c r="J17" s="64" t="s">
        <v>124</v>
      </c>
      <c r="K17" s="64"/>
      <c r="L17" s="64"/>
      <c r="M17" s="64"/>
      <c r="N17" s="64"/>
      <c r="O17" s="64"/>
      <c r="P17" s="64"/>
      <c r="Q17" s="86" t="s">
        <v>133</v>
      </c>
      <c r="R17" s="64" t="s">
        <v>125</v>
      </c>
      <c r="S17" s="64"/>
      <c r="T17" s="64"/>
      <c r="U17" s="64"/>
      <c r="V17" s="64"/>
      <c r="W17" s="86" t="s">
        <v>133</v>
      </c>
      <c r="X17" s="64" t="s">
        <v>126</v>
      </c>
      <c r="Y17" s="64"/>
      <c r="Z17" s="64"/>
      <c r="AA17" s="64"/>
      <c r="AB17" s="64"/>
      <c r="AC17" s="64"/>
      <c r="AD17" s="86" t="s">
        <v>133</v>
      </c>
      <c r="AE17" s="95" t="s">
        <v>127</v>
      </c>
      <c r="AF17" s="64"/>
      <c r="AG17" s="64"/>
      <c r="AH17" s="64"/>
      <c r="AI17" s="65"/>
      <c r="AK17" s="228"/>
      <c r="AL17" s="226"/>
      <c r="AM17" s="226"/>
      <c r="AN17" s="226"/>
      <c r="AO17" s="227"/>
      <c r="AP17" s="190"/>
    </row>
    <row r="18" spans="2:42" ht="25.5" customHeight="1" thickBot="1">
      <c r="B18" s="279"/>
      <c r="C18" s="406"/>
      <c r="D18" s="406"/>
      <c r="E18" s="406"/>
      <c r="F18" s="406"/>
      <c r="G18" s="406"/>
      <c r="H18" s="406"/>
      <c r="I18" s="88" t="s">
        <v>133</v>
      </c>
      <c r="J18" s="66" t="s">
        <v>130</v>
      </c>
      <c r="K18" s="66"/>
      <c r="L18" s="66"/>
      <c r="M18" s="66"/>
      <c r="N18" s="89" t="s">
        <v>133</v>
      </c>
      <c r="O18" s="66" t="s">
        <v>128</v>
      </c>
      <c r="P18" s="66"/>
      <c r="Q18" s="66"/>
      <c r="R18" s="66"/>
      <c r="S18" s="89" t="s">
        <v>133</v>
      </c>
      <c r="T18" s="66" t="s">
        <v>129</v>
      </c>
      <c r="U18" s="66"/>
      <c r="V18" s="66"/>
      <c r="W18" s="89" t="s">
        <v>133</v>
      </c>
      <c r="X18" s="66" t="s">
        <v>131</v>
      </c>
      <c r="Y18" s="96"/>
      <c r="Z18" s="282"/>
      <c r="AA18" s="282"/>
      <c r="AB18" s="282"/>
      <c r="AC18" s="282"/>
      <c r="AD18" s="282"/>
      <c r="AE18" s="282"/>
      <c r="AF18" s="282"/>
      <c r="AG18" s="66" t="s">
        <v>20</v>
      </c>
      <c r="AH18" s="96"/>
      <c r="AI18" s="67"/>
      <c r="AK18" s="228"/>
      <c r="AL18" s="226"/>
      <c r="AM18" s="226"/>
      <c r="AN18" s="226"/>
      <c r="AO18" s="227"/>
      <c r="AP18" s="190"/>
    </row>
    <row r="19" spans="2:42" ht="25.5" customHeight="1">
      <c r="B19" s="278">
        <v>2</v>
      </c>
      <c r="C19" s="402" t="s">
        <v>21</v>
      </c>
      <c r="D19" s="365"/>
      <c r="E19" s="365"/>
      <c r="F19" s="365"/>
      <c r="G19" s="365"/>
      <c r="H19" s="366"/>
      <c r="I19" s="356"/>
      <c r="J19" s="357"/>
      <c r="K19" s="357"/>
      <c r="L19" s="357"/>
      <c r="M19" s="357"/>
      <c r="N19" s="357"/>
      <c r="O19" s="357"/>
      <c r="P19" s="357"/>
      <c r="Q19" s="357"/>
      <c r="R19" s="357"/>
      <c r="S19" s="357"/>
      <c r="T19" s="357"/>
      <c r="U19" s="357"/>
      <c r="V19" s="357"/>
      <c r="W19" s="357"/>
      <c r="X19" s="357"/>
      <c r="Y19" s="358"/>
      <c r="Z19" s="353"/>
      <c r="AA19" s="354"/>
      <c r="AB19" s="354"/>
      <c r="AC19" s="354"/>
      <c r="AD19" s="354"/>
      <c r="AE19" s="354"/>
      <c r="AF19" s="354"/>
      <c r="AG19" s="354"/>
      <c r="AH19" s="354"/>
      <c r="AI19" s="355"/>
      <c r="AJ19" s="183" t="str">
        <f>IF(AND($AK$3="終了",I20=""),"←本人氏名の記載がありません。","")</f>
        <v/>
      </c>
      <c r="AK19" s="228" t="s">
        <v>253</v>
      </c>
      <c r="AL19" s="226"/>
      <c r="AM19" s="226"/>
      <c r="AN19" s="226"/>
      <c r="AO19" s="227"/>
      <c r="AP19" s="190"/>
    </row>
    <row r="20" spans="2:42" ht="33.75" customHeight="1" thickBot="1">
      <c r="B20" s="279"/>
      <c r="C20" s="407" t="s">
        <v>22</v>
      </c>
      <c r="D20" s="408"/>
      <c r="E20" s="408"/>
      <c r="F20" s="408"/>
      <c r="G20" s="408"/>
      <c r="H20" s="409"/>
      <c r="I20" s="359"/>
      <c r="J20" s="360"/>
      <c r="K20" s="360"/>
      <c r="L20" s="360"/>
      <c r="M20" s="360"/>
      <c r="N20" s="360"/>
      <c r="O20" s="360"/>
      <c r="P20" s="360"/>
      <c r="Q20" s="360"/>
      <c r="R20" s="360"/>
      <c r="S20" s="360"/>
      <c r="T20" s="360"/>
      <c r="U20" s="360"/>
      <c r="V20" s="360"/>
      <c r="W20" s="360"/>
      <c r="X20" s="360"/>
      <c r="Y20" s="361"/>
      <c r="Z20" s="351" t="s">
        <v>238</v>
      </c>
      <c r="AA20" s="351"/>
      <c r="AB20" s="352"/>
      <c r="AC20" s="350"/>
      <c r="AD20" s="350"/>
      <c r="AE20" s="176" t="s">
        <v>23</v>
      </c>
      <c r="AF20" s="177"/>
      <c r="AG20" s="176" t="s">
        <v>5</v>
      </c>
      <c r="AH20" s="177"/>
      <c r="AI20" s="178" t="s">
        <v>24</v>
      </c>
      <c r="AJ20" s="183" t="str">
        <f>IF(AND($AK$3="終了",OR(AC20="",AF20="",AH20="")),"←記載漏れがあります。","")</f>
        <v/>
      </c>
      <c r="AK20" s="231"/>
      <c r="AL20" s="232"/>
      <c r="AM20" s="232"/>
      <c r="AN20" s="232"/>
      <c r="AO20" s="233"/>
      <c r="AP20" s="190"/>
    </row>
    <row r="21" spans="2:42" ht="33.75" customHeight="1" thickBot="1">
      <c r="B21" s="56">
        <v>3</v>
      </c>
      <c r="C21" s="370" t="s">
        <v>25</v>
      </c>
      <c r="D21" s="371"/>
      <c r="E21" s="371"/>
      <c r="F21" s="371"/>
      <c r="G21" s="371"/>
      <c r="H21" s="372"/>
      <c r="I21" s="87" t="s">
        <v>248</v>
      </c>
      <c r="J21" s="142" t="s">
        <v>136</v>
      </c>
      <c r="K21" s="86" t="s">
        <v>133</v>
      </c>
      <c r="L21" s="141" t="s">
        <v>137</v>
      </c>
      <c r="M21" s="410" t="s">
        <v>26</v>
      </c>
      <c r="N21" s="411"/>
      <c r="O21" s="411"/>
      <c r="P21" s="411"/>
      <c r="Q21" s="411"/>
      <c r="R21" s="411"/>
      <c r="S21" s="412"/>
      <c r="T21" s="349"/>
      <c r="U21" s="296"/>
      <c r="V21" s="5" t="s">
        <v>4</v>
      </c>
      <c r="W21" s="83"/>
      <c r="X21" s="5" t="s">
        <v>5</v>
      </c>
      <c r="Y21" s="83"/>
      <c r="Z21" s="5" t="s">
        <v>6</v>
      </c>
      <c r="AA21" s="5" t="s">
        <v>27</v>
      </c>
      <c r="AB21" s="296"/>
      <c r="AC21" s="434"/>
      <c r="AD21" s="5" t="s">
        <v>4</v>
      </c>
      <c r="AE21" s="83"/>
      <c r="AF21" s="5" t="s">
        <v>5</v>
      </c>
      <c r="AG21" s="83"/>
      <c r="AH21" s="5" t="s">
        <v>6</v>
      </c>
      <c r="AI21" s="6"/>
      <c r="AJ21" s="191" t="str">
        <f>IF($AK$3="","",IF(AND($AK$3="終了",COUNTIF($I$21:$L$21,"☑")=0),"←無期・有期が選択されていません。",IF(AND(I21="☑",K21="□",COUNT($T$21:$Y$21)&lt;3),"←雇用開始日が記載されていません",IF(AND(I21="□",K21="☑",COUNT($T$21:$AG$21)&lt;6),"←雇用期間が記載されていません。",""))))</f>
        <v/>
      </c>
      <c r="AK21" s="222" t="s">
        <v>257</v>
      </c>
      <c r="AL21" s="223"/>
      <c r="AM21" s="224"/>
      <c r="AN21" s="213"/>
      <c r="AO21" s="213"/>
    </row>
    <row r="22" spans="2:42" ht="25.5" customHeight="1" thickBot="1">
      <c r="B22" s="278">
        <v>4</v>
      </c>
      <c r="C22" s="364" t="s">
        <v>28</v>
      </c>
      <c r="D22" s="365"/>
      <c r="E22" s="365"/>
      <c r="F22" s="365"/>
      <c r="G22" s="365"/>
      <c r="H22" s="366"/>
      <c r="I22" s="428" t="s">
        <v>29</v>
      </c>
      <c r="J22" s="429"/>
      <c r="K22" s="429"/>
      <c r="L22" s="430"/>
      <c r="M22" s="431"/>
      <c r="N22" s="432"/>
      <c r="O22" s="432"/>
      <c r="P22" s="432"/>
      <c r="Q22" s="432"/>
      <c r="R22" s="432"/>
      <c r="S22" s="432"/>
      <c r="T22" s="432"/>
      <c r="U22" s="432"/>
      <c r="V22" s="432"/>
      <c r="W22" s="432"/>
      <c r="X22" s="432"/>
      <c r="Y22" s="432"/>
      <c r="Z22" s="432"/>
      <c r="AA22" s="432"/>
      <c r="AB22" s="432"/>
      <c r="AC22" s="432"/>
      <c r="AD22" s="432"/>
      <c r="AE22" s="432"/>
      <c r="AF22" s="432"/>
      <c r="AG22" s="432"/>
      <c r="AH22" s="432"/>
      <c r="AI22" s="433"/>
      <c r="AJ22" s="183" t="str">
        <f>IF(AK22="○","",IF(AND($AK$3="終了",M22=""),"←記載がありません",""))</f>
        <v/>
      </c>
      <c r="AK22" s="219"/>
    </row>
    <row r="23" spans="2:42" ht="25.5" customHeight="1" thickBot="1">
      <c r="B23" s="284"/>
      <c r="C23" s="435"/>
      <c r="D23" s="436"/>
      <c r="E23" s="436"/>
      <c r="F23" s="436"/>
      <c r="G23" s="436"/>
      <c r="H23" s="437"/>
      <c r="I23" s="428" t="s">
        <v>30</v>
      </c>
      <c r="J23" s="429"/>
      <c r="K23" s="429"/>
      <c r="L23" s="430"/>
      <c r="M23" s="431"/>
      <c r="N23" s="432"/>
      <c r="O23" s="432"/>
      <c r="P23" s="432"/>
      <c r="Q23" s="432"/>
      <c r="R23" s="432"/>
      <c r="S23" s="432"/>
      <c r="T23" s="432"/>
      <c r="U23" s="432"/>
      <c r="V23" s="432"/>
      <c r="W23" s="432"/>
      <c r="X23" s="432"/>
      <c r="Y23" s="432"/>
      <c r="Z23" s="432"/>
      <c r="AA23" s="432"/>
      <c r="AB23" s="432"/>
      <c r="AC23" s="432"/>
      <c r="AD23" s="432"/>
      <c r="AE23" s="432"/>
      <c r="AF23" s="432"/>
      <c r="AG23" s="432"/>
      <c r="AH23" s="432"/>
      <c r="AI23" s="433"/>
      <c r="AJ23" s="183" t="str">
        <f>IF(AK23="○","",IF(AND($AK$3="終了",M23=""),"←記載がありません",""))</f>
        <v/>
      </c>
      <c r="AK23" s="220"/>
    </row>
    <row r="24" spans="2:42" ht="25.5" customHeight="1">
      <c r="B24" s="278">
        <v>5</v>
      </c>
      <c r="C24" s="364" t="s">
        <v>31</v>
      </c>
      <c r="D24" s="365"/>
      <c r="E24" s="365"/>
      <c r="F24" s="365"/>
      <c r="G24" s="365"/>
      <c r="H24" s="366"/>
      <c r="I24" s="84" t="s">
        <v>133</v>
      </c>
      <c r="J24" s="75" t="s">
        <v>142</v>
      </c>
      <c r="K24" s="75"/>
      <c r="L24" s="85" t="s">
        <v>133</v>
      </c>
      <c r="M24" s="71" t="s">
        <v>143</v>
      </c>
      <c r="N24" s="71"/>
      <c r="O24" s="71"/>
      <c r="P24" s="71"/>
      <c r="Q24" s="85" t="s">
        <v>133</v>
      </c>
      <c r="R24" s="71" t="s">
        <v>144</v>
      </c>
      <c r="S24" s="71"/>
      <c r="T24" s="85" t="s">
        <v>133</v>
      </c>
      <c r="U24" s="71" t="s">
        <v>145</v>
      </c>
      <c r="V24" s="71"/>
      <c r="W24" s="85" t="s">
        <v>133</v>
      </c>
      <c r="X24" s="71" t="s">
        <v>146</v>
      </c>
      <c r="Y24" s="71"/>
      <c r="Z24" s="71"/>
      <c r="AA24" s="71"/>
      <c r="AB24" s="85" t="s">
        <v>133</v>
      </c>
      <c r="AC24" s="71" t="s">
        <v>147</v>
      </c>
      <c r="AD24" s="71"/>
      <c r="AE24" s="71"/>
      <c r="AF24" s="71"/>
      <c r="AG24" s="85" t="s">
        <v>133</v>
      </c>
      <c r="AH24" s="71" t="s">
        <v>148</v>
      </c>
      <c r="AI24" s="72"/>
      <c r="AJ24" s="183" t="str">
        <f>IF(AND($AK$3="終了",COUNTIF($I$24:$AI$25,"☑")=0),"←選択されていません。","")</f>
        <v/>
      </c>
    </row>
    <row r="25" spans="2:42" ht="25.5" customHeight="1" thickBot="1">
      <c r="B25" s="279"/>
      <c r="C25" s="367"/>
      <c r="D25" s="368"/>
      <c r="E25" s="368"/>
      <c r="F25" s="368"/>
      <c r="G25" s="368"/>
      <c r="H25" s="369"/>
      <c r="I25" s="87" t="s">
        <v>133</v>
      </c>
      <c r="J25" s="76" t="s">
        <v>149</v>
      </c>
      <c r="K25" s="76"/>
      <c r="L25" s="86" t="s">
        <v>133</v>
      </c>
      <c r="M25" s="73" t="s">
        <v>150</v>
      </c>
      <c r="N25" s="73"/>
      <c r="O25" s="73"/>
      <c r="P25" s="73"/>
      <c r="Q25" s="86" t="s">
        <v>133</v>
      </c>
      <c r="R25" s="73" t="s">
        <v>151</v>
      </c>
      <c r="S25" s="73"/>
      <c r="T25" s="97"/>
      <c r="U25" s="86" t="s">
        <v>133</v>
      </c>
      <c r="V25" s="73" t="s">
        <v>152</v>
      </c>
      <c r="W25" s="86" t="s">
        <v>133</v>
      </c>
      <c r="X25" s="73" t="s">
        <v>153</v>
      </c>
      <c r="Y25" s="73"/>
      <c r="Z25" s="73"/>
      <c r="AA25" s="86" t="s">
        <v>133</v>
      </c>
      <c r="AB25" s="73" t="s">
        <v>154</v>
      </c>
      <c r="AC25" s="96"/>
      <c r="AD25" s="280"/>
      <c r="AE25" s="280"/>
      <c r="AF25" s="280"/>
      <c r="AG25" s="280"/>
      <c r="AH25" s="280"/>
      <c r="AI25" s="74" t="s">
        <v>32</v>
      </c>
      <c r="AJ25" s="183" t="str">
        <f>IF(OR(AK3="",AND(COUNTIF($I$27:$R$27,"☑")=0,W26="",AA26="",AG26=""),COUNTIF(I27:R27,"☑")&gt;=1),"",IF(OR(AND(COUNTIF($I$27:$R$27,"☑")=0,W26&gt;=1),AND(COUNTIF($I$27:$R$27,"☑")=0,W26="",COUNTA(AG26)=1)),"↙就労の曜日が選択されていません"))</f>
        <v/>
      </c>
    </row>
    <row r="26" spans="2:42" ht="25.5" customHeight="1">
      <c r="B26" s="283">
        <v>6</v>
      </c>
      <c r="C26" s="370" t="s">
        <v>33</v>
      </c>
      <c r="D26" s="371"/>
      <c r="E26" s="371"/>
      <c r="F26" s="371"/>
      <c r="G26" s="371"/>
      <c r="H26" s="372"/>
      <c r="I26" s="70" t="s">
        <v>111</v>
      </c>
      <c r="J26" s="136" t="s">
        <v>112</v>
      </c>
      <c r="K26" s="136" t="s">
        <v>138</v>
      </c>
      <c r="L26" s="136" t="s">
        <v>139</v>
      </c>
      <c r="M26" s="136" t="s">
        <v>140</v>
      </c>
      <c r="N26" s="136" t="s">
        <v>141</v>
      </c>
      <c r="O26" s="136" t="s">
        <v>227</v>
      </c>
      <c r="P26" s="379" t="s">
        <v>228</v>
      </c>
      <c r="Q26" s="379"/>
      <c r="R26" s="380"/>
      <c r="S26" s="313" t="s">
        <v>229</v>
      </c>
      <c r="T26" s="314"/>
      <c r="U26" s="317" t="s">
        <v>34</v>
      </c>
      <c r="V26" s="242"/>
      <c r="W26" s="272"/>
      <c r="X26" s="272"/>
      <c r="Y26" s="242" t="s">
        <v>35</v>
      </c>
      <c r="Z26" s="242"/>
      <c r="AA26" s="272"/>
      <c r="AB26" s="272"/>
      <c r="AC26" s="242" t="s">
        <v>36</v>
      </c>
      <c r="AD26" s="242" t="s">
        <v>37</v>
      </c>
      <c r="AE26" s="242"/>
      <c r="AF26" s="242"/>
      <c r="AG26" s="272"/>
      <c r="AH26" s="272"/>
      <c r="AI26" s="236" t="s">
        <v>38</v>
      </c>
      <c r="AJ26" s="183" t="str">
        <f>IF(AK3="","",IF((AND(COUNTIF($I$27:$R$27,"☑")&gt;=1,COUNT($W$26:$AB$27)&lt;2)),"←月間の就労時間が記載されていません",IF(OR(AND(COUNT($W$26:$AH$27)&gt;=1,COUNT($W$26:$AH$27)&lt;4,COUNTIF($I$27:$R$27,"☑")=0),AND(COUNTIF($I$27:$R$27,"☑")=0,COUNT($K$29:$AD$31)&gt;=1,COUNT($K$29:$AD$31)&lt;16)),"←就労の曜日が選択されていません","")))</f>
        <v/>
      </c>
    </row>
    <row r="27" spans="2:42" ht="25.5" customHeight="1">
      <c r="B27" s="297"/>
      <c r="C27" s="373"/>
      <c r="D27" s="374"/>
      <c r="E27" s="374"/>
      <c r="F27" s="374"/>
      <c r="G27" s="374"/>
      <c r="H27" s="375"/>
      <c r="I27" s="90" t="s">
        <v>133</v>
      </c>
      <c r="J27" s="143" t="s">
        <v>133</v>
      </c>
      <c r="K27" s="143" t="s">
        <v>133</v>
      </c>
      <c r="L27" s="143" t="s">
        <v>133</v>
      </c>
      <c r="M27" s="143" t="s">
        <v>133</v>
      </c>
      <c r="N27" s="143" t="s">
        <v>133</v>
      </c>
      <c r="O27" s="143" t="s">
        <v>133</v>
      </c>
      <c r="P27" s="381" t="s">
        <v>133</v>
      </c>
      <c r="Q27" s="382"/>
      <c r="R27" s="383"/>
      <c r="S27" s="315"/>
      <c r="T27" s="316"/>
      <c r="U27" s="318"/>
      <c r="V27" s="243"/>
      <c r="W27" s="273"/>
      <c r="X27" s="273"/>
      <c r="Y27" s="243"/>
      <c r="Z27" s="243"/>
      <c r="AA27" s="273"/>
      <c r="AB27" s="273"/>
      <c r="AC27" s="243"/>
      <c r="AD27" s="243"/>
      <c r="AE27" s="243"/>
      <c r="AF27" s="243"/>
      <c r="AG27" s="273"/>
      <c r="AH27" s="273"/>
      <c r="AI27" s="237"/>
      <c r="AJ27" s="183" t="str">
        <f>IF(AK3="","",IF(AND(COUNTIF($I$27:$R$27,"☑")&gt;=1,COUNT($W$26:$AB$27)=2,$AG$26=""),"←休憩時間が記載されていません",""))</f>
        <v/>
      </c>
    </row>
    <row r="28" spans="2:42" ht="25.5" customHeight="1">
      <c r="B28" s="297"/>
      <c r="C28" s="373"/>
      <c r="D28" s="374"/>
      <c r="E28" s="374"/>
      <c r="F28" s="374"/>
      <c r="G28" s="374"/>
      <c r="H28" s="375"/>
      <c r="I28" s="388" t="s">
        <v>39</v>
      </c>
      <c r="J28" s="389"/>
      <c r="K28" s="389"/>
      <c r="L28" s="389"/>
      <c r="M28" s="389"/>
      <c r="N28" s="390"/>
      <c r="O28" s="384" t="s">
        <v>34</v>
      </c>
      <c r="P28" s="301"/>
      <c r="Q28" s="241"/>
      <c r="R28" s="419"/>
      <c r="S28" s="419"/>
      <c r="T28" s="21" t="s">
        <v>6</v>
      </c>
      <c r="U28" s="417" t="s">
        <v>40</v>
      </c>
      <c r="V28" s="389"/>
      <c r="W28" s="389"/>
      <c r="X28" s="389"/>
      <c r="Y28" s="389"/>
      <c r="Z28" s="390"/>
      <c r="AA28" s="384" t="s">
        <v>41</v>
      </c>
      <c r="AB28" s="301"/>
      <c r="AC28" s="241"/>
      <c r="AD28" s="241"/>
      <c r="AE28" s="241"/>
      <c r="AF28" s="59" t="s">
        <v>6</v>
      </c>
      <c r="AG28" s="234"/>
      <c r="AH28" s="234"/>
      <c r="AI28" s="235"/>
      <c r="AJ28" s="192" t="str">
        <f>IF(OR(AND($AK$3="",W26=""),AND($AK$3="終了",W26="")),"",IF(OR(AND($AK$3="終了",Q28="",AC28=""),AND($AK$3="終了",Q28&gt;=1,AC28=""),AND($AK$3="終了",Q28="",AC28&gt;=1)),"←就労日数が記載されていません。月間、週間のどちらも記載してください",""))</f>
        <v/>
      </c>
    </row>
    <row r="29" spans="2:42" ht="25.5" customHeight="1">
      <c r="B29" s="297"/>
      <c r="C29" s="373"/>
      <c r="D29" s="374"/>
      <c r="E29" s="374"/>
      <c r="F29" s="374"/>
      <c r="G29" s="374"/>
      <c r="H29" s="375"/>
      <c r="I29" s="385" t="s">
        <v>42</v>
      </c>
      <c r="J29" s="386"/>
      <c r="K29" s="264"/>
      <c r="L29" s="264"/>
      <c r="M29" s="8" t="s">
        <v>43</v>
      </c>
      <c r="N29" s="265"/>
      <c r="O29" s="265"/>
      <c r="P29" s="8" t="s">
        <v>36</v>
      </c>
      <c r="Q29" s="9"/>
      <c r="R29" s="16"/>
      <c r="S29" s="16" t="s">
        <v>27</v>
      </c>
      <c r="T29" s="266"/>
      <c r="U29" s="266"/>
      <c r="V29" s="16" t="s">
        <v>43</v>
      </c>
      <c r="W29" s="265"/>
      <c r="X29" s="265"/>
      <c r="Y29" s="16" t="s">
        <v>36</v>
      </c>
      <c r="Z29" s="17" t="s">
        <v>37</v>
      </c>
      <c r="AA29" s="17"/>
      <c r="AB29" s="17"/>
      <c r="AC29" s="241"/>
      <c r="AD29" s="241"/>
      <c r="AE29" s="17" t="s">
        <v>38</v>
      </c>
      <c r="AF29" s="254"/>
      <c r="AG29" s="254"/>
      <c r="AH29" s="254"/>
      <c r="AI29" s="255"/>
      <c r="AJ29" s="183" t="str">
        <f>IF(OR(AND($AK$3="終了",COUNTIF($I$27:$M$27,"☑")&gt;=1,T29="",W29=""),AND($AK$3="終了",COUNTIF($I$27:$M$27,"☑")&gt;=1,COUNT($K$29:$X$29)&lt;4)),"←就労時間が記載されていません。",IF(OR(AND($AK$3="終了",COUNTIF($I$27:$M$27,"☑")&gt;=1,AC29="")),"←休憩時間が記載されていません",""))</f>
        <v/>
      </c>
    </row>
    <row r="30" spans="2:42" ht="25.5" customHeight="1">
      <c r="B30" s="297"/>
      <c r="C30" s="373"/>
      <c r="D30" s="374"/>
      <c r="E30" s="374"/>
      <c r="F30" s="374"/>
      <c r="G30" s="374"/>
      <c r="H30" s="375"/>
      <c r="I30" s="414" t="s">
        <v>44</v>
      </c>
      <c r="J30" s="415"/>
      <c r="K30" s="416"/>
      <c r="L30" s="416"/>
      <c r="M30" s="46" t="s">
        <v>43</v>
      </c>
      <c r="N30" s="240"/>
      <c r="O30" s="240"/>
      <c r="P30" s="46" t="s">
        <v>36</v>
      </c>
      <c r="Q30" s="47"/>
      <c r="R30" s="8"/>
      <c r="S30" s="8" t="s">
        <v>27</v>
      </c>
      <c r="T30" s="416"/>
      <c r="U30" s="416"/>
      <c r="V30" s="8" t="s">
        <v>43</v>
      </c>
      <c r="W30" s="240"/>
      <c r="X30" s="240"/>
      <c r="Y30" s="8" t="s">
        <v>36</v>
      </c>
      <c r="Z30" s="13" t="s">
        <v>45</v>
      </c>
      <c r="AA30" s="13"/>
      <c r="AB30" s="13"/>
      <c r="AC30" s="241"/>
      <c r="AD30" s="241"/>
      <c r="AE30" s="13" t="s">
        <v>38</v>
      </c>
      <c r="AF30" s="301"/>
      <c r="AG30" s="301"/>
      <c r="AH30" s="301"/>
      <c r="AI30" s="302"/>
      <c r="AJ30" s="183" t="str">
        <f>IF(OR(AND($AK$3="終了",COUNTIF($N$27,"☑")&gt;=1,T30="",W30=""),AND($AK$3="終了",COUNTIF($N$27,"☑")&gt;=1,COUNT($K$30:$X$30)&lt;4)),"←就労時間が記載されていません。",IF(OR(AND($AK$3="終了",COUNTIF($N$27,"☑")&gt;=1,AC30="")),"←休憩時間が記載されていません",""))</f>
        <v/>
      </c>
    </row>
    <row r="31" spans="2:42" ht="25.5" customHeight="1" thickBot="1">
      <c r="B31" s="297"/>
      <c r="C31" s="376"/>
      <c r="D31" s="377"/>
      <c r="E31" s="377"/>
      <c r="F31" s="377"/>
      <c r="G31" s="377"/>
      <c r="H31" s="378"/>
      <c r="I31" s="422" t="s">
        <v>46</v>
      </c>
      <c r="J31" s="423"/>
      <c r="K31" s="439"/>
      <c r="L31" s="439"/>
      <c r="M31" s="53" t="s">
        <v>43</v>
      </c>
      <c r="N31" s="303"/>
      <c r="O31" s="303"/>
      <c r="P31" s="53" t="s">
        <v>36</v>
      </c>
      <c r="Q31" s="48"/>
      <c r="R31" s="53"/>
      <c r="S31" s="53" t="s">
        <v>27</v>
      </c>
      <c r="T31" s="439"/>
      <c r="U31" s="439"/>
      <c r="V31" s="53" t="s">
        <v>43</v>
      </c>
      <c r="W31" s="303"/>
      <c r="X31" s="303"/>
      <c r="Y31" s="53" t="s">
        <v>36</v>
      </c>
      <c r="Z31" s="49" t="s">
        <v>45</v>
      </c>
      <c r="AA31" s="49"/>
      <c r="AB31" s="49"/>
      <c r="AC31" s="304"/>
      <c r="AD31" s="304"/>
      <c r="AE31" s="49" t="s">
        <v>38</v>
      </c>
      <c r="AF31" s="305"/>
      <c r="AG31" s="305"/>
      <c r="AH31" s="305"/>
      <c r="AI31" s="306"/>
      <c r="AJ31" s="183" t="str">
        <f>IF(OR(AND($AK$3="終了",COUNTIF($O$27:$R$27,"☑")&gt;=1,T31="",W31=""),AND($AK$3="終了",COUNTIF($O$27:$R$27,"☑")&gt;=1,COUNT($K$31:$X$31)&lt;4)),"←就労時間が記載されていません。",IF(OR(AND($AK$3="終了",COUNTIF($O$27:$R$27,"☑")&gt;=1,AC31="")),"←休憩時間が記載されていません",""))</f>
        <v/>
      </c>
    </row>
    <row r="32" spans="2:42" ht="25.5" customHeight="1">
      <c r="B32" s="297"/>
      <c r="C32" s="391" t="s">
        <v>47</v>
      </c>
      <c r="D32" s="392"/>
      <c r="E32" s="392"/>
      <c r="F32" s="392"/>
      <c r="G32" s="392"/>
      <c r="H32" s="393"/>
      <c r="I32" s="238" t="s">
        <v>48</v>
      </c>
      <c r="J32" s="239"/>
      <c r="K32" s="239"/>
      <c r="L32" s="239"/>
      <c r="M32" s="91" t="s">
        <v>133</v>
      </c>
      <c r="N32" s="69" t="s">
        <v>34</v>
      </c>
      <c r="O32" s="77"/>
      <c r="P32" s="92" t="s">
        <v>133</v>
      </c>
      <c r="Q32" s="69" t="s">
        <v>41</v>
      </c>
      <c r="R32" s="77"/>
      <c r="S32" s="420"/>
      <c r="T32" s="420"/>
      <c r="U32" s="239" t="s">
        <v>35</v>
      </c>
      <c r="V32" s="239"/>
      <c r="W32" s="420"/>
      <c r="X32" s="420"/>
      <c r="Y32" s="19" t="s">
        <v>36</v>
      </c>
      <c r="Z32" s="18" t="s">
        <v>49</v>
      </c>
      <c r="AA32" s="18"/>
      <c r="AB32" s="18"/>
      <c r="AC32" s="296"/>
      <c r="AD32" s="296"/>
      <c r="AE32" s="18" t="s">
        <v>38</v>
      </c>
      <c r="AF32" s="311"/>
      <c r="AG32" s="311"/>
      <c r="AH32" s="311"/>
      <c r="AI32" s="312"/>
      <c r="AJ32" s="183" t="str">
        <f>IF($AK$3="","",IF(OR(AND(COUNTIF($M$32:$P$32,"☑")=0,COUNT($S$32:$AD$32)&gt;=1),AND(COUNT(M34:AD34)&gt;=1,COUNT(M34:AD34)&lt;6,COUNTIF($M$32:$P$32,"☑")=0)),"←月間、週間が選択されていません",IF((AND(COUNTIF($M$32:$Q$32,"☑")&gt;=1,COUNT(S32:AD32)&lt;2)),"←就労時間が記載されていません。",IF(AND((COUNT($S$32:$X$32)&gt;=1),AC32=""),"←休憩時間が記載されていません。",""))))</f>
        <v/>
      </c>
    </row>
    <row r="33" spans="1:42" ht="25.5" customHeight="1">
      <c r="B33" s="297"/>
      <c r="C33" s="394"/>
      <c r="D33" s="395"/>
      <c r="E33" s="395"/>
      <c r="F33" s="395"/>
      <c r="G33" s="395"/>
      <c r="H33" s="396"/>
      <c r="I33" s="438" t="s">
        <v>50</v>
      </c>
      <c r="J33" s="389"/>
      <c r="K33" s="389"/>
      <c r="L33" s="389"/>
      <c r="M33" s="144" t="s">
        <v>133</v>
      </c>
      <c r="N33" s="78" t="s">
        <v>34</v>
      </c>
      <c r="O33" s="23"/>
      <c r="P33" s="93" t="s">
        <v>133</v>
      </c>
      <c r="Q33" s="78" t="s">
        <v>41</v>
      </c>
      <c r="R33" s="23"/>
      <c r="S33" s="240"/>
      <c r="T33" s="240"/>
      <c r="U33" s="389" t="s">
        <v>6</v>
      </c>
      <c r="V33" s="389"/>
      <c r="W33" s="389"/>
      <c r="X33" s="389"/>
      <c r="Y33" s="389"/>
      <c r="Z33" s="389"/>
      <c r="AA33" s="389"/>
      <c r="AB33" s="389"/>
      <c r="AC33" s="389"/>
      <c r="AD33" s="389"/>
      <c r="AE33" s="389"/>
      <c r="AF33" s="389"/>
      <c r="AG33" s="389"/>
      <c r="AH33" s="389"/>
      <c r="AI33" s="418"/>
      <c r="AJ33" s="183" t="str">
        <f>IF($AK$3="","",IF(OR(AND(COUNTIF($M$33:$P$33,"☑")=0,S33&gt;=1),AND(COUNTIF($M$33:$P$33,"☑")=0,COUNT(M34:AD34)&gt;=1,COUNT($M$34:$AD$34)&lt;6)),"←月間、週間が選択されていません",IF(OR(AND($M$33="☑",$S$33=""),AND($P$33="☑",$S$33="")),"←就労日数が記載されていません。","")))</f>
        <v/>
      </c>
    </row>
    <row r="34" spans="1:42" ht="39" customHeight="1" thickBot="1">
      <c r="B34" s="298"/>
      <c r="C34" s="397"/>
      <c r="D34" s="398"/>
      <c r="E34" s="398"/>
      <c r="F34" s="398"/>
      <c r="G34" s="398"/>
      <c r="H34" s="399"/>
      <c r="I34" s="400" t="s">
        <v>51</v>
      </c>
      <c r="J34" s="400"/>
      <c r="K34" s="400"/>
      <c r="L34" s="400"/>
      <c r="M34" s="401"/>
      <c r="N34" s="308"/>
      <c r="O34" s="145" t="s">
        <v>52</v>
      </c>
      <c r="P34" s="308"/>
      <c r="Q34" s="308"/>
      <c r="R34" s="145" t="s">
        <v>36</v>
      </c>
      <c r="S34" s="145" t="s">
        <v>230</v>
      </c>
      <c r="T34" s="308"/>
      <c r="U34" s="308"/>
      <c r="V34" s="145" t="s">
        <v>52</v>
      </c>
      <c r="W34" s="308"/>
      <c r="X34" s="308"/>
      <c r="Y34" s="145" t="s">
        <v>36</v>
      </c>
      <c r="Z34" s="146" t="s">
        <v>37</v>
      </c>
      <c r="AA34" s="146"/>
      <c r="AB34" s="146"/>
      <c r="AC34" s="421"/>
      <c r="AD34" s="421"/>
      <c r="AE34" s="146" t="s">
        <v>38</v>
      </c>
      <c r="AF34" s="146"/>
      <c r="AG34" s="146"/>
      <c r="AH34" s="146"/>
      <c r="AI34" s="147"/>
      <c r="AJ34" s="183" t="str">
        <f>IF($AK$3="","",IF(AND(COUNT($M$34:$X$34)=4,$AC$34=""),"←休憩時間が記載されていません。",IF(AND(COUNTIF($M$32:$P$32,"☑")&gt;=1,COUNT($M$34:$X$34)&lt;4),"←主な就労時間帯・シフト時間帯が記載されていません。","")))</f>
        <v/>
      </c>
    </row>
    <row r="35" spans="1:42" ht="25.5" customHeight="1">
      <c r="B35" s="283">
        <v>7</v>
      </c>
      <c r="C35" s="285" t="s">
        <v>53</v>
      </c>
      <c r="D35" s="286"/>
      <c r="E35" s="286"/>
      <c r="F35" s="286"/>
      <c r="G35" s="286"/>
      <c r="H35" s="287"/>
      <c r="I35" s="238" t="s">
        <v>54</v>
      </c>
      <c r="J35" s="295"/>
      <c r="K35" s="322"/>
      <c r="L35" s="322"/>
      <c r="M35" s="135" t="s">
        <v>4</v>
      </c>
      <c r="N35" s="307"/>
      <c r="O35" s="307"/>
      <c r="P35" s="10" t="s">
        <v>5</v>
      </c>
      <c r="Q35" s="11"/>
      <c r="R35" s="238" t="s">
        <v>54</v>
      </c>
      <c r="S35" s="295"/>
      <c r="T35" s="296"/>
      <c r="U35" s="296"/>
      <c r="V35" s="135" t="s">
        <v>4</v>
      </c>
      <c r="W35" s="307"/>
      <c r="X35" s="307"/>
      <c r="Y35" s="10" t="s">
        <v>5</v>
      </c>
      <c r="Z35" s="6"/>
      <c r="AA35" s="239" t="s">
        <v>54</v>
      </c>
      <c r="AB35" s="295"/>
      <c r="AC35" s="296"/>
      <c r="AD35" s="296"/>
      <c r="AE35" s="135" t="s">
        <v>4</v>
      </c>
      <c r="AF35" s="307"/>
      <c r="AG35" s="307"/>
      <c r="AH35" s="10" t="s">
        <v>5</v>
      </c>
      <c r="AI35" s="7"/>
    </row>
    <row r="36" spans="1:42" ht="25.5" customHeight="1" thickBot="1">
      <c r="B36" s="297"/>
      <c r="C36" s="385"/>
      <c r="D36" s="386"/>
      <c r="E36" s="386"/>
      <c r="F36" s="386"/>
      <c r="G36" s="386"/>
      <c r="H36" s="387"/>
      <c r="I36" s="319"/>
      <c r="J36" s="320"/>
      <c r="K36" s="299" t="s">
        <v>55</v>
      </c>
      <c r="L36" s="321"/>
      <c r="M36" s="309"/>
      <c r="N36" s="310"/>
      <c r="O36" s="299" t="s">
        <v>56</v>
      </c>
      <c r="P36" s="299"/>
      <c r="Q36" s="300"/>
      <c r="R36" s="319"/>
      <c r="S36" s="320"/>
      <c r="T36" s="299" t="s">
        <v>55</v>
      </c>
      <c r="U36" s="321"/>
      <c r="V36" s="309"/>
      <c r="W36" s="310"/>
      <c r="X36" s="299" t="s">
        <v>56</v>
      </c>
      <c r="Y36" s="299"/>
      <c r="Z36" s="300"/>
      <c r="AA36" s="319"/>
      <c r="AB36" s="320"/>
      <c r="AC36" s="299" t="s">
        <v>55</v>
      </c>
      <c r="AD36" s="321"/>
      <c r="AE36" s="309"/>
      <c r="AF36" s="310"/>
      <c r="AG36" s="299" t="s">
        <v>56</v>
      </c>
      <c r="AH36" s="299"/>
      <c r="AI36" s="300"/>
    </row>
    <row r="37" spans="1:42" ht="25.5" customHeight="1">
      <c r="B37" s="283">
        <v>8</v>
      </c>
      <c r="C37" s="285" t="s">
        <v>57</v>
      </c>
      <c r="D37" s="286"/>
      <c r="E37" s="286"/>
      <c r="F37" s="286"/>
      <c r="G37" s="286"/>
      <c r="H37" s="287"/>
      <c r="I37" s="91" t="s">
        <v>133</v>
      </c>
      <c r="J37" s="69" t="s">
        <v>157</v>
      </c>
      <c r="K37" s="77"/>
      <c r="L37" s="92" t="s">
        <v>133</v>
      </c>
      <c r="M37" s="69" t="s">
        <v>156</v>
      </c>
      <c r="N37" s="77"/>
      <c r="O37" s="60"/>
      <c r="P37" s="69"/>
      <c r="Q37" s="60"/>
      <c r="R37" s="60"/>
      <c r="S37" s="60"/>
      <c r="T37" s="60"/>
      <c r="U37" s="60"/>
      <c r="V37" s="60"/>
      <c r="W37" s="60"/>
      <c r="X37" s="60"/>
      <c r="Y37" s="60"/>
      <c r="Z37" s="60"/>
      <c r="AA37" s="60"/>
      <c r="AB37" s="60"/>
      <c r="AC37" s="60"/>
      <c r="AD37" s="60"/>
      <c r="AE37" s="60"/>
      <c r="AF37" s="60"/>
      <c r="AG37" s="60"/>
      <c r="AH37" s="60"/>
      <c r="AI37" s="61"/>
      <c r="AJ37" s="183" t="str">
        <f>IF($AK$3="","",IF((AND(COUNT($K$38:$AI$38)&gt;=1,COUNTIF($I$37:$M$37,"☑")=0)),"←期間が記載されています。取得区分を選択してください。",""))</f>
        <v/>
      </c>
    </row>
    <row r="38" spans="1:42" ht="25.5" customHeight="1" thickBot="1">
      <c r="B38" s="298"/>
      <c r="C38" s="332"/>
      <c r="D38" s="333"/>
      <c r="E38" s="333"/>
      <c r="F38" s="333"/>
      <c r="G38" s="333"/>
      <c r="H38" s="334"/>
      <c r="I38" s="363" t="s">
        <v>58</v>
      </c>
      <c r="J38" s="321"/>
      <c r="K38" s="320"/>
      <c r="L38" s="320"/>
      <c r="M38" s="148" t="s">
        <v>4</v>
      </c>
      <c r="N38" s="323"/>
      <c r="O38" s="323"/>
      <c r="P38" s="148" t="s">
        <v>5</v>
      </c>
      <c r="Q38" s="323"/>
      <c r="R38" s="323"/>
      <c r="S38" s="148" t="s">
        <v>6</v>
      </c>
      <c r="T38" s="149"/>
      <c r="U38" s="299" t="s">
        <v>59</v>
      </c>
      <c r="V38" s="299"/>
      <c r="W38" s="149"/>
      <c r="X38" s="320"/>
      <c r="Y38" s="320"/>
      <c r="Z38" s="148" t="s">
        <v>4</v>
      </c>
      <c r="AA38" s="323"/>
      <c r="AB38" s="323"/>
      <c r="AC38" s="148" t="s">
        <v>5</v>
      </c>
      <c r="AD38" s="323"/>
      <c r="AE38" s="323"/>
      <c r="AF38" s="148" t="s">
        <v>6</v>
      </c>
      <c r="AG38" s="299"/>
      <c r="AH38" s="299"/>
      <c r="AI38" s="300"/>
      <c r="AJ38" s="183" t="str">
        <f>IF($AK$3="","",IF(OR(AND($I$37="☑",$L$37="□",COUNT($K$38:$AI$38)&lt;6),AND($I$37="□",$L$37="☑",COUNT($K$38:$AI$38)&lt;6)),"←取得期間が記載されていません。",""))</f>
        <v/>
      </c>
    </row>
    <row r="39" spans="1:42" ht="25.5" customHeight="1">
      <c r="B39" s="283">
        <v>9</v>
      </c>
      <c r="C39" s="285" t="s">
        <v>60</v>
      </c>
      <c r="D39" s="286"/>
      <c r="E39" s="286"/>
      <c r="F39" s="286"/>
      <c r="G39" s="286"/>
      <c r="H39" s="287"/>
      <c r="I39" s="91" t="s">
        <v>133</v>
      </c>
      <c r="J39" s="69" t="s">
        <v>157</v>
      </c>
      <c r="K39" s="77"/>
      <c r="L39" s="92" t="s">
        <v>133</v>
      </c>
      <c r="M39" s="69" t="s">
        <v>156</v>
      </c>
      <c r="N39" s="77"/>
      <c r="O39" s="92" t="s">
        <v>133</v>
      </c>
      <c r="P39" s="69" t="s">
        <v>155</v>
      </c>
      <c r="Q39" s="14"/>
      <c r="R39" s="15"/>
      <c r="S39" s="15"/>
      <c r="T39" s="15"/>
      <c r="U39" s="15"/>
      <c r="V39" s="15"/>
      <c r="W39" s="15"/>
      <c r="X39" s="15"/>
      <c r="Y39" s="15"/>
      <c r="Z39" s="15"/>
      <c r="AA39" s="15"/>
      <c r="AB39" s="15"/>
      <c r="AC39" s="15"/>
      <c r="AD39" s="15"/>
      <c r="AE39" s="15"/>
      <c r="AF39" s="15"/>
      <c r="AG39" s="15"/>
      <c r="AH39" s="15"/>
      <c r="AI39" s="81"/>
      <c r="AJ39" s="183" t="str">
        <f>IF($AK$3="","",IF((AND(COUNT($K$40:$AI$40)&gt;=1,COUNTIF($I$39:$Q$39,"☑")=0)),"←期間が記載されています。取得区分を選択してください。",""))</f>
        <v/>
      </c>
    </row>
    <row r="40" spans="1:42" ht="25.5" customHeight="1" thickBot="1">
      <c r="B40" s="284"/>
      <c r="C40" s="288"/>
      <c r="D40" s="289"/>
      <c r="E40" s="289"/>
      <c r="F40" s="289"/>
      <c r="G40" s="289"/>
      <c r="H40" s="290"/>
      <c r="I40" s="293" t="s">
        <v>58</v>
      </c>
      <c r="J40" s="294"/>
      <c r="K40" s="331"/>
      <c r="L40" s="324"/>
      <c r="M40" s="150" t="s">
        <v>4</v>
      </c>
      <c r="N40" s="151"/>
      <c r="O40" s="150" t="s">
        <v>5</v>
      </c>
      <c r="P40" s="151"/>
      <c r="Q40" s="150" t="s">
        <v>6</v>
      </c>
      <c r="R40" s="150" t="s">
        <v>231</v>
      </c>
      <c r="S40" s="324"/>
      <c r="T40" s="324"/>
      <c r="U40" s="150" t="s">
        <v>4</v>
      </c>
      <c r="V40" s="151"/>
      <c r="W40" s="150" t="s">
        <v>5</v>
      </c>
      <c r="X40" s="151"/>
      <c r="Y40" s="150" t="s">
        <v>6</v>
      </c>
      <c r="Z40" s="150"/>
      <c r="AA40" s="150"/>
      <c r="AB40" s="150"/>
      <c r="AC40" s="150"/>
      <c r="AD40" s="150"/>
      <c r="AE40" s="150"/>
      <c r="AF40" s="150"/>
      <c r="AG40" s="150"/>
      <c r="AH40" s="150"/>
      <c r="AI40" s="152"/>
      <c r="AJ40" s="183" t="str">
        <f>IF($AK$3="","",IF(OR(AND($I$39="☑",$L$39="□",$O$39="□",COUNT($K$40:$AI$40)&lt;6),AND($I$39="□",$L$39="☑",$O$39="□",COUNT($K$40:$AI$40)&lt;6)),"←取得期間が記載されていません。",""))</f>
        <v/>
      </c>
    </row>
    <row r="41" spans="1:42" ht="25.5" customHeight="1">
      <c r="B41" s="283">
        <v>10</v>
      </c>
      <c r="C41" s="285" t="s">
        <v>61</v>
      </c>
      <c r="D41" s="286"/>
      <c r="E41" s="286"/>
      <c r="F41" s="286"/>
      <c r="G41" s="286"/>
      <c r="H41" s="287"/>
      <c r="I41" s="91" t="s">
        <v>133</v>
      </c>
      <c r="J41" s="69" t="s">
        <v>157</v>
      </c>
      <c r="K41" s="77"/>
      <c r="L41" s="92" t="s">
        <v>133</v>
      </c>
      <c r="M41" s="69" t="s">
        <v>156</v>
      </c>
      <c r="N41" s="77"/>
      <c r="O41" s="92" t="s">
        <v>133</v>
      </c>
      <c r="P41" s="69" t="s">
        <v>155</v>
      </c>
      <c r="Q41" s="14"/>
      <c r="R41" s="291" t="s">
        <v>62</v>
      </c>
      <c r="S41" s="292"/>
      <c r="T41" s="92" t="s">
        <v>133</v>
      </c>
      <c r="U41" s="80" t="s">
        <v>163</v>
      </c>
      <c r="V41" s="80"/>
      <c r="W41" s="80"/>
      <c r="X41" s="94" t="s">
        <v>133</v>
      </c>
      <c r="Y41" s="80" t="s">
        <v>164</v>
      </c>
      <c r="Z41" s="80"/>
      <c r="AA41" s="92" t="s">
        <v>133</v>
      </c>
      <c r="AB41" s="80" t="s">
        <v>165</v>
      </c>
      <c r="AC41" s="80"/>
      <c r="AD41" s="330"/>
      <c r="AE41" s="330"/>
      <c r="AF41" s="330"/>
      <c r="AG41" s="330"/>
      <c r="AH41" s="330"/>
      <c r="AI41" s="82" t="s">
        <v>232</v>
      </c>
      <c r="AJ41" s="183" t="str">
        <f>IF($AK$3="","",IF((AND(COUNT($K$42:$AI$42)&gt;=1,COUNTIF($I$41:$Q$41,"☑")=0)),"←期間が記載されています。取得区分を選択してください。",IF(OR(AND(COUNTIF($I$41:$Q$41,"☑")&gt;=1,COUNTIF($T$41:$AA$41,"☑")=0)),"←理由が記載されていません。",IF(AND(COUNTIF($T$41:$AA$41,"☑")&gt;=1,COUNTIF($I$41:$O$41,"☑")=0),"←取得区分が記載されていません。",""))))</f>
        <v/>
      </c>
    </row>
    <row r="42" spans="1:42" ht="25.5" customHeight="1" thickBot="1">
      <c r="B42" s="284"/>
      <c r="C42" s="288"/>
      <c r="D42" s="289"/>
      <c r="E42" s="289"/>
      <c r="F42" s="289"/>
      <c r="G42" s="289"/>
      <c r="H42" s="290"/>
      <c r="I42" s="293" t="s">
        <v>58</v>
      </c>
      <c r="J42" s="294"/>
      <c r="K42" s="331"/>
      <c r="L42" s="324"/>
      <c r="M42" s="150" t="s">
        <v>4</v>
      </c>
      <c r="N42" s="151"/>
      <c r="O42" s="150" t="s">
        <v>5</v>
      </c>
      <c r="P42" s="151"/>
      <c r="Q42" s="150" t="s">
        <v>6</v>
      </c>
      <c r="R42" s="150" t="s">
        <v>231</v>
      </c>
      <c r="S42" s="324"/>
      <c r="T42" s="324"/>
      <c r="U42" s="150" t="s">
        <v>4</v>
      </c>
      <c r="V42" s="151"/>
      <c r="W42" s="150" t="s">
        <v>5</v>
      </c>
      <c r="X42" s="151"/>
      <c r="Y42" s="150" t="s">
        <v>6</v>
      </c>
      <c r="Z42" s="150"/>
      <c r="AA42" s="150"/>
      <c r="AB42" s="150"/>
      <c r="AC42" s="150"/>
      <c r="AD42" s="150"/>
      <c r="AE42" s="150"/>
      <c r="AF42" s="150"/>
      <c r="AG42" s="150"/>
      <c r="AH42" s="150"/>
      <c r="AI42" s="153"/>
      <c r="AJ42" s="183" t="str">
        <f>IF($AK$3="","",IF(OR(AND($I$41="☑",$L$41="□",$O$41="□",COUNT($K$42:$AI$42)&lt;6),AND($I$41="□",$L$41="☑",$O$41="□",COUNT($K$42:$AI$42)&lt;6)),"←取得期間が記載されていません。",""))</f>
        <v/>
      </c>
    </row>
    <row r="43" spans="1:42" ht="25.5" customHeight="1" thickBot="1">
      <c r="B43" s="50">
        <v>11</v>
      </c>
      <c r="C43" s="342" t="s">
        <v>63</v>
      </c>
      <c r="D43" s="343"/>
      <c r="E43" s="343"/>
      <c r="F43" s="343"/>
      <c r="G43" s="343"/>
      <c r="H43" s="344"/>
      <c r="I43" s="91" t="s">
        <v>133</v>
      </c>
      <c r="J43" s="69" t="s">
        <v>161</v>
      </c>
      <c r="K43" s="77"/>
      <c r="L43" s="92" t="s">
        <v>133</v>
      </c>
      <c r="M43" s="69" t="s">
        <v>162</v>
      </c>
      <c r="N43" s="51"/>
      <c r="O43" s="52"/>
      <c r="P43" s="345"/>
      <c r="Q43" s="345"/>
      <c r="R43" s="54" t="s">
        <v>4</v>
      </c>
      <c r="S43" s="345"/>
      <c r="T43" s="345"/>
      <c r="U43" s="54" t="s">
        <v>5</v>
      </c>
      <c r="V43" s="345"/>
      <c r="W43" s="345"/>
      <c r="X43" s="54" t="s">
        <v>6</v>
      </c>
      <c r="Y43" s="325"/>
      <c r="Z43" s="325"/>
      <c r="AA43" s="325"/>
      <c r="AB43" s="325"/>
      <c r="AC43" s="325"/>
      <c r="AD43" s="325"/>
      <c r="AE43" s="325"/>
      <c r="AF43" s="325"/>
      <c r="AG43" s="325"/>
      <c r="AH43" s="325"/>
      <c r="AI43" s="326"/>
      <c r="AJ43" s="183" t="str">
        <f>IF($AK$3="","",IF((AND(COUNT($P$43:$W$43)&gt;=1,COUNTIF($I$43:$O$43,"☑")=0)),"←期間が記載されています。取得区分を選択してください。",IF(AND(COUNTIF($I$43:$O$43,"☑")&gt;=1,COUNT($P$43:$W$43)&lt;3),"←期間が記載されていません。","")))</f>
        <v/>
      </c>
    </row>
    <row r="44" spans="1:42" ht="25.5" customHeight="1">
      <c r="B44" s="283">
        <v>12</v>
      </c>
      <c r="C44" s="285" t="s">
        <v>64</v>
      </c>
      <c r="D44" s="286"/>
      <c r="E44" s="286"/>
      <c r="F44" s="286"/>
      <c r="G44" s="286"/>
      <c r="H44" s="287"/>
      <c r="I44" s="91" t="s">
        <v>133</v>
      </c>
      <c r="J44" s="69" t="s">
        <v>157</v>
      </c>
      <c r="K44" s="77"/>
      <c r="L44" s="92" t="s">
        <v>133</v>
      </c>
      <c r="M44" s="69" t="s">
        <v>156</v>
      </c>
      <c r="N44" s="14"/>
      <c r="O44" s="14"/>
      <c r="P44" s="14"/>
      <c r="Q44" s="79"/>
      <c r="R44" s="335" t="s">
        <v>58</v>
      </c>
      <c r="S44" s="336"/>
      <c r="T44" s="337"/>
      <c r="U44" s="338"/>
      <c r="V44" s="15" t="s">
        <v>4</v>
      </c>
      <c r="W44" s="107"/>
      <c r="X44" s="15" t="s">
        <v>5</v>
      </c>
      <c r="Y44" s="107"/>
      <c r="Z44" s="15" t="s">
        <v>6</v>
      </c>
      <c r="AA44" s="15" t="s">
        <v>27</v>
      </c>
      <c r="AB44" s="338"/>
      <c r="AC44" s="338"/>
      <c r="AD44" s="15" t="s">
        <v>4</v>
      </c>
      <c r="AE44" s="107"/>
      <c r="AF44" s="15" t="s">
        <v>5</v>
      </c>
      <c r="AG44" s="107"/>
      <c r="AH44" s="15" t="s">
        <v>6</v>
      </c>
      <c r="AI44" s="81"/>
      <c r="AJ44" s="183" t="str">
        <f>IF($AK$3="","",IF(OR((AND(COUNT($T$44:$AI$44)&gt;=1,COUNTIF($I$44:$O$44,"☑")=0)),AND(COUNTIF($I$44:$L$44,"☑")=0,COUNT($M$45:$AD$45)&gt;=1,COUNT($M$45:$AD$45)&lt;6)),"←取得区分が選択されていません。",IF(AND(COUNTIF($I$44:$O$44,"☑")&gt;=1,COUNT($T$44:$AI$44)&lt;6),"←期間が記載されていません。","")))</f>
        <v/>
      </c>
    </row>
    <row r="45" spans="1:42" ht="39.75" customHeight="1" thickBot="1">
      <c r="B45" s="298"/>
      <c r="C45" s="332"/>
      <c r="D45" s="333"/>
      <c r="E45" s="333"/>
      <c r="F45" s="333"/>
      <c r="G45" s="333"/>
      <c r="H45" s="334"/>
      <c r="I45" s="339" t="s">
        <v>51</v>
      </c>
      <c r="J45" s="339"/>
      <c r="K45" s="339"/>
      <c r="L45" s="339"/>
      <c r="M45" s="340"/>
      <c r="N45" s="341"/>
      <c r="O45" s="20" t="s">
        <v>52</v>
      </c>
      <c r="P45" s="341"/>
      <c r="Q45" s="341"/>
      <c r="R45" s="20" t="s">
        <v>36</v>
      </c>
      <c r="S45" s="20" t="s">
        <v>27</v>
      </c>
      <c r="T45" s="308"/>
      <c r="U45" s="308"/>
      <c r="V45" s="104" t="s">
        <v>52</v>
      </c>
      <c r="W45" s="346"/>
      <c r="X45" s="346"/>
      <c r="Y45" s="104" t="s">
        <v>36</v>
      </c>
      <c r="Z45" s="105" t="s">
        <v>37</v>
      </c>
      <c r="AA45" s="105"/>
      <c r="AB45" s="105"/>
      <c r="AC45" s="347"/>
      <c r="AD45" s="347"/>
      <c r="AE45" s="105" t="s">
        <v>38</v>
      </c>
      <c r="AF45" s="105"/>
      <c r="AG45" s="105"/>
      <c r="AH45" s="105"/>
      <c r="AI45" s="106"/>
      <c r="AJ45" s="183" t="str">
        <f>IF($AK$3="","",IF(AND(COUNT($M$45:$X$45)=4,$AC$45=""),"←休憩時間が記載されていません。",IF(AND(COUNTIF($I$44:$L$44,"☑")&gt;=1,COUNT($M$45:$X$45)&lt;4),"←主な就労時間帯・シフト時間帯が記載されていません。","")))</f>
        <v/>
      </c>
    </row>
    <row r="46" spans="1:42" ht="51.75" customHeight="1" thickBot="1">
      <c r="B46" s="33">
        <v>13</v>
      </c>
      <c r="C46" s="440" t="s">
        <v>212</v>
      </c>
      <c r="D46" s="441"/>
      <c r="E46" s="441"/>
      <c r="F46" s="441"/>
      <c r="G46" s="441"/>
      <c r="H46" s="441"/>
      <c r="I46" s="139" t="s">
        <v>133</v>
      </c>
      <c r="J46" s="98" t="s">
        <v>158</v>
      </c>
      <c r="K46" s="92" t="s">
        <v>133</v>
      </c>
      <c r="L46" s="98" t="s">
        <v>159</v>
      </c>
      <c r="M46" s="98"/>
      <c r="N46" s="92" t="s">
        <v>133</v>
      </c>
      <c r="O46" s="98" t="s">
        <v>160</v>
      </c>
      <c r="P46" s="98"/>
      <c r="Q46" s="99"/>
      <c r="R46" s="100"/>
      <c r="S46" s="100"/>
      <c r="T46" s="100"/>
      <c r="U46" s="100"/>
      <c r="V46" s="100"/>
      <c r="W46" s="100"/>
      <c r="X46" s="101"/>
      <c r="Y46" s="101"/>
      <c r="Z46" s="101"/>
      <c r="AA46" s="101"/>
      <c r="AB46" s="101"/>
      <c r="AC46" s="101"/>
      <c r="AD46" s="101"/>
      <c r="AE46" s="101"/>
      <c r="AF46" s="100"/>
      <c r="AG46" s="100"/>
      <c r="AH46" s="100"/>
      <c r="AI46" s="140"/>
    </row>
    <row r="47" spans="1:42" s="154" customFormat="1" ht="51.75" customHeight="1" thickBot="1">
      <c r="A47" s="1"/>
      <c r="B47" s="138">
        <v>14</v>
      </c>
      <c r="C47" s="442" t="s">
        <v>197</v>
      </c>
      <c r="D47" s="442"/>
      <c r="E47" s="442"/>
      <c r="F47" s="442"/>
      <c r="G47" s="442"/>
      <c r="H47" s="442"/>
      <c r="I47" s="157" t="s">
        <v>133</v>
      </c>
      <c r="J47" s="163" t="s">
        <v>158</v>
      </c>
      <c r="K47" s="158" t="s">
        <v>133</v>
      </c>
      <c r="L47" s="163" t="s">
        <v>159</v>
      </c>
      <c r="M47" s="163"/>
      <c r="N47" s="158" t="s">
        <v>133</v>
      </c>
      <c r="O47" s="163" t="s">
        <v>160</v>
      </c>
      <c r="P47" s="92" t="s">
        <v>133</v>
      </c>
      <c r="Q47" s="164" t="s">
        <v>198</v>
      </c>
      <c r="R47" s="100"/>
      <c r="S47" s="100"/>
      <c r="T47" s="100"/>
      <c r="U47" s="100"/>
      <c r="V47" s="100"/>
      <c r="W47" s="101"/>
      <c r="X47" s="101"/>
      <c r="Y47" s="101"/>
      <c r="Z47" s="101"/>
      <c r="AA47" s="101"/>
      <c r="AB47" s="101"/>
      <c r="AC47" s="101"/>
      <c r="AD47" s="101"/>
      <c r="AE47" s="101"/>
      <c r="AF47" s="101"/>
      <c r="AG47" s="100"/>
      <c r="AH47" s="165"/>
      <c r="AI47" s="166"/>
      <c r="AJ47" s="179"/>
      <c r="AK47" s="195"/>
      <c r="AL47" s="195"/>
      <c r="AM47" s="196"/>
      <c r="AN47" s="196"/>
      <c r="AO47" s="196"/>
      <c r="AP47" s="196"/>
    </row>
    <row r="48" spans="1:42" ht="25.5" customHeight="1" thickBot="1">
      <c r="B48" s="134">
        <v>15</v>
      </c>
      <c r="C48" s="443" t="s">
        <v>199</v>
      </c>
      <c r="D48" s="444"/>
      <c r="E48" s="444"/>
      <c r="F48" s="444"/>
      <c r="G48" s="444"/>
      <c r="H48" s="445"/>
      <c r="I48" s="157" t="s">
        <v>133</v>
      </c>
      <c r="J48" s="163" t="s">
        <v>200</v>
      </c>
      <c r="K48" s="158" t="s">
        <v>133</v>
      </c>
      <c r="L48" s="163" t="s">
        <v>201</v>
      </c>
      <c r="M48" s="163"/>
      <c r="N48" s="158" t="s">
        <v>133</v>
      </c>
      <c r="O48" s="163" t="s">
        <v>202</v>
      </c>
      <c r="P48" s="167"/>
      <c r="Q48" s="168"/>
      <c r="R48" s="168"/>
      <c r="S48" s="168"/>
      <c r="T48" s="168"/>
      <c r="U48" s="168"/>
      <c r="V48" s="168"/>
      <c r="W48" s="168"/>
      <c r="X48" s="168"/>
      <c r="Y48" s="168"/>
      <c r="Z48" s="168"/>
      <c r="AA48" s="168"/>
      <c r="AB48" s="168"/>
      <c r="AC48" s="168"/>
      <c r="AD48" s="168"/>
      <c r="AE48" s="168"/>
      <c r="AF48" s="168"/>
      <c r="AG48" s="168"/>
      <c r="AH48" s="168"/>
      <c r="AI48" s="169"/>
      <c r="AJ48" s="180"/>
      <c r="AK48" s="155"/>
      <c r="AL48" s="197"/>
    </row>
    <row r="49" spans="2:38" ht="25.5" customHeight="1" thickBot="1">
      <c r="B49" s="55">
        <v>16</v>
      </c>
      <c r="C49" s="443" t="s">
        <v>203</v>
      </c>
      <c r="D49" s="444"/>
      <c r="E49" s="444"/>
      <c r="F49" s="444"/>
      <c r="G49" s="444"/>
      <c r="H49" s="445"/>
      <c r="I49" s="84" t="s">
        <v>133</v>
      </c>
      <c r="J49" s="170" t="s">
        <v>200</v>
      </c>
      <c r="K49" s="85" t="s">
        <v>133</v>
      </c>
      <c r="L49" s="170" t="s">
        <v>201</v>
      </c>
      <c r="M49" s="170"/>
      <c r="N49" s="85" t="s">
        <v>133</v>
      </c>
      <c r="O49" s="170" t="s">
        <v>202</v>
      </c>
      <c r="P49" s="155"/>
      <c r="Q49" s="168"/>
      <c r="R49" s="168"/>
      <c r="S49" s="168"/>
      <c r="T49" s="168"/>
      <c r="U49" s="168"/>
      <c r="V49" s="168"/>
      <c r="W49" s="168"/>
      <c r="X49" s="168"/>
      <c r="Y49" s="168"/>
      <c r="Z49" s="168"/>
      <c r="AA49" s="168"/>
      <c r="AB49" s="168"/>
      <c r="AC49" s="168"/>
      <c r="AD49" s="168"/>
      <c r="AE49" s="168"/>
      <c r="AF49" s="168"/>
      <c r="AG49" s="168"/>
      <c r="AH49" s="168"/>
      <c r="AI49" s="169"/>
      <c r="AJ49" s="180"/>
      <c r="AK49" s="155"/>
      <c r="AL49" s="197"/>
    </row>
    <row r="50" spans="2:38" ht="25.5" customHeight="1" thickBot="1">
      <c r="B50" s="55">
        <v>17</v>
      </c>
      <c r="C50" s="424" t="s">
        <v>204</v>
      </c>
      <c r="D50" s="446"/>
      <c r="E50" s="446"/>
      <c r="F50" s="446"/>
      <c r="G50" s="446"/>
      <c r="H50" s="446"/>
      <c r="I50" s="447"/>
      <c r="J50" s="329"/>
      <c r="K50" s="171" t="s">
        <v>4</v>
      </c>
      <c r="L50" s="327"/>
      <c r="M50" s="327"/>
      <c r="N50" s="171" t="s">
        <v>5</v>
      </c>
      <c r="O50" s="327"/>
      <c r="P50" s="327"/>
      <c r="Q50" s="171" t="s">
        <v>6</v>
      </c>
      <c r="R50" s="172"/>
      <c r="S50" s="328" t="s">
        <v>59</v>
      </c>
      <c r="T50" s="328"/>
      <c r="U50" s="172"/>
      <c r="V50" s="329"/>
      <c r="W50" s="329"/>
      <c r="X50" s="171" t="s">
        <v>4</v>
      </c>
      <c r="Y50" s="327"/>
      <c r="Z50" s="327"/>
      <c r="AA50" s="171" t="s">
        <v>5</v>
      </c>
      <c r="AB50" s="327"/>
      <c r="AC50" s="327"/>
      <c r="AD50" s="171" t="s">
        <v>6</v>
      </c>
      <c r="AE50" s="173"/>
      <c r="AF50" s="173"/>
      <c r="AG50" s="173"/>
      <c r="AH50" s="174"/>
      <c r="AI50" s="175"/>
      <c r="AJ50" s="210"/>
      <c r="AK50" s="197"/>
    </row>
    <row r="51" spans="2:38" ht="40.5" customHeight="1" thickBot="1">
      <c r="B51" s="55">
        <v>18</v>
      </c>
      <c r="C51" s="424" t="s">
        <v>65</v>
      </c>
      <c r="D51" s="424"/>
      <c r="E51" s="424"/>
      <c r="F51" s="424"/>
      <c r="G51" s="424"/>
      <c r="H51" s="424"/>
      <c r="I51" s="425"/>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7"/>
      <c r="AJ51" s="210"/>
      <c r="AK51" s="198"/>
      <c r="AL51" s="197"/>
    </row>
    <row r="52" spans="2:38" ht="25.5" customHeight="1" thickBot="1">
      <c r="B52" s="455">
        <v>19</v>
      </c>
      <c r="C52" s="457" t="s">
        <v>205</v>
      </c>
      <c r="D52" s="455"/>
      <c r="E52" s="455"/>
      <c r="F52" s="455"/>
      <c r="G52" s="455"/>
      <c r="H52" s="455"/>
      <c r="I52" s="458" t="s">
        <v>206</v>
      </c>
      <c r="J52" s="459"/>
      <c r="K52" s="459"/>
      <c r="L52" s="459"/>
      <c r="M52" s="459"/>
      <c r="N52" s="460"/>
      <c r="O52" s="463" t="s">
        <v>207</v>
      </c>
      <c r="P52" s="464"/>
      <c r="Q52" s="464"/>
      <c r="R52" s="464"/>
      <c r="S52" s="464"/>
      <c r="T52" s="464"/>
      <c r="U52" s="465"/>
      <c r="V52" s="466" t="s">
        <v>208</v>
      </c>
      <c r="W52" s="467"/>
      <c r="X52" s="467"/>
      <c r="Y52" s="467"/>
      <c r="Z52" s="467"/>
      <c r="AA52" s="468"/>
      <c r="AB52" s="469" t="s">
        <v>133</v>
      </c>
      <c r="AC52" s="471" t="s">
        <v>209</v>
      </c>
      <c r="AD52" s="471"/>
      <c r="AE52" s="473" t="s">
        <v>133</v>
      </c>
      <c r="AF52" s="473" t="s">
        <v>210</v>
      </c>
      <c r="AG52" s="473"/>
      <c r="AH52" s="473"/>
      <c r="AI52" s="475"/>
      <c r="AJ52" s="210"/>
      <c r="AK52" s="199"/>
      <c r="AL52" s="197"/>
    </row>
    <row r="53" spans="2:38" ht="25.5" customHeight="1" thickBot="1">
      <c r="B53" s="456"/>
      <c r="C53" s="456"/>
      <c r="D53" s="456"/>
      <c r="E53" s="456"/>
      <c r="F53" s="456"/>
      <c r="G53" s="456"/>
      <c r="H53" s="456"/>
      <c r="I53" s="448"/>
      <c r="J53" s="453"/>
      <c r="K53" s="453"/>
      <c r="L53" s="453"/>
      <c r="M53" s="453"/>
      <c r="N53" s="454"/>
      <c r="O53" s="450"/>
      <c r="P53" s="451"/>
      <c r="Q53" s="159" t="s">
        <v>4</v>
      </c>
      <c r="R53" s="160"/>
      <c r="S53" s="159" t="s">
        <v>5</v>
      </c>
      <c r="T53" s="161"/>
      <c r="U53" s="162" t="s">
        <v>6</v>
      </c>
      <c r="V53" s="452"/>
      <c r="W53" s="453"/>
      <c r="X53" s="453"/>
      <c r="Y53" s="453"/>
      <c r="Z53" s="453"/>
      <c r="AA53" s="454"/>
      <c r="AB53" s="470"/>
      <c r="AC53" s="472"/>
      <c r="AD53" s="472"/>
      <c r="AE53" s="474"/>
      <c r="AF53" s="474"/>
      <c r="AG53" s="474"/>
      <c r="AH53" s="474"/>
      <c r="AI53" s="476"/>
      <c r="AJ53" s="210"/>
      <c r="AK53" s="199"/>
      <c r="AL53" s="156"/>
    </row>
    <row r="54" spans="2:38" ht="25.5" customHeight="1" thickBot="1">
      <c r="B54" s="456"/>
      <c r="C54" s="456"/>
      <c r="D54" s="456"/>
      <c r="E54" s="456"/>
      <c r="F54" s="456"/>
      <c r="G54" s="456"/>
      <c r="H54" s="456"/>
      <c r="I54" s="461" t="s">
        <v>211</v>
      </c>
      <c r="J54" s="462"/>
      <c r="K54" s="462"/>
      <c r="L54" s="462"/>
      <c r="M54" s="462"/>
      <c r="N54" s="462"/>
      <c r="O54" s="463" t="s">
        <v>207</v>
      </c>
      <c r="P54" s="464"/>
      <c r="Q54" s="464"/>
      <c r="R54" s="464"/>
      <c r="S54" s="464"/>
      <c r="T54" s="464"/>
      <c r="U54" s="465"/>
      <c r="V54" s="466" t="s">
        <v>208</v>
      </c>
      <c r="W54" s="467"/>
      <c r="X54" s="467"/>
      <c r="Y54" s="467"/>
      <c r="Z54" s="467"/>
      <c r="AA54" s="468"/>
      <c r="AB54" s="469" t="s">
        <v>133</v>
      </c>
      <c r="AC54" s="471" t="s">
        <v>209</v>
      </c>
      <c r="AD54" s="471"/>
      <c r="AE54" s="473" t="s">
        <v>133</v>
      </c>
      <c r="AF54" s="473" t="s">
        <v>210</v>
      </c>
      <c r="AG54" s="473"/>
      <c r="AH54" s="473"/>
      <c r="AI54" s="475"/>
      <c r="AJ54" s="210"/>
      <c r="AK54" s="199"/>
      <c r="AL54" s="197"/>
    </row>
    <row r="55" spans="2:38" ht="25.5" customHeight="1" thickBot="1">
      <c r="B55" s="456"/>
      <c r="C55" s="456"/>
      <c r="D55" s="456"/>
      <c r="E55" s="456"/>
      <c r="F55" s="456"/>
      <c r="G55" s="456"/>
      <c r="H55" s="456"/>
      <c r="I55" s="448"/>
      <c r="J55" s="449"/>
      <c r="K55" s="449"/>
      <c r="L55" s="449"/>
      <c r="M55" s="449"/>
      <c r="N55" s="449"/>
      <c r="O55" s="450"/>
      <c r="P55" s="451"/>
      <c r="Q55" s="159" t="s">
        <v>4</v>
      </c>
      <c r="R55" s="160"/>
      <c r="S55" s="159" t="s">
        <v>5</v>
      </c>
      <c r="T55" s="161"/>
      <c r="U55" s="162" t="s">
        <v>6</v>
      </c>
      <c r="V55" s="452"/>
      <c r="W55" s="453"/>
      <c r="X55" s="453"/>
      <c r="Y55" s="453"/>
      <c r="Z55" s="453"/>
      <c r="AA55" s="454"/>
      <c r="AB55" s="470"/>
      <c r="AC55" s="472"/>
      <c r="AD55" s="472"/>
      <c r="AE55" s="474"/>
      <c r="AF55" s="474"/>
      <c r="AG55" s="474"/>
      <c r="AH55" s="474"/>
      <c r="AI55" s="476"/>
      <c r="AJ55" s="210"/>
      <c r="AK55" s="199"/>
      <c r="AL55" s="197"/>
    </row>
    <row r="56" spans="2:38" ht="25.5" customHeight="1" thickBot="1">
      <c r="B56" s="456"/>
      <c r="C56" s="456"/>
      <c r="D56" s="456"/>
      <c r="E56" s="456"/>
      <c r="F56" s="456"/>
      <c r="G56" s="456"/>
      <c r="H56" s="456"/>
      <c r="I56" s="461" t="s">
        <v>211</v>
      </c>
      <c r="J56" s="462"/>
      <c r="K56" s="462"/>
      <c r="L56" s="462"/>
      <c r="M56" s="462"/>
      <c r="N56" s="462"/>
      <c r="O56" s="463" t="s">
        <v>207</v>
      </c>
      <c r="P56" s="464"/>
      <c r="Q56" s="464"/>
      <c r="R56" s="464"/>
      <c r="S56" s="464"/>
      <c r="T56" s="464"/>
      <c r="U56" s="465"/>
      <c r="V56" s="466" t="s">
        <v>208</v>
      </c>
      <c r="W56" s="467"/>
      <c r="X56" s="467"/>
      <c r="Y56" s="467"/>
      <c r="Z56" s="467"/>
      <c r="AA56" s="468"/>
      <c r="AB56" s="469" t="s">
        <v>133</v>
      </c>
      <c r="AC56" s="471" t="s">
        <v>209</v>
      </c>
      <c r="AD56" s="471"/>
      <c r="AE56" s="473" t="s">
        <v>133</v>
      </c>
      <c r="AF56" s="473" t="s">
        <v>210</v>
      </c>
      <c r="AG56" s="473"/>
      <c r="AH56" s="473"/>
      <c r="AI56" s="475"/>
      <c r="AJ56" s="210"/>
      <c r="AK56" s="199"/>
      <c r="AL56" s="197"/>
    </row>
    <row r="57" spans="2:38" ht="25.5" customHeight="1" thickBot="1">
      <c r="B57" s="456"/>
      <c r="C57" s="456"/>
      <c r="D57" s="456"/>
      <c r="E57" s="456"/>
      <c r="F57" s="456"/>
      <c r="G57" s="456"/>
      <c r="H57" s="456"/>
      <c r="I57" s="448"/>
      <c r="J57" s="449"/>
      <c r="K57" s="449"/>
      <c r="L57" s="449"/>
      <c r="M57" s="449"/>
      <c r="N57" s="449"/>
      <c r="O57" s="450"/>
      <c r="P57" s="451"/>
      <c r="Q57" s="159" t="s">
        <v>4</v>
      </c>
      <c r="R57" s="160"/>
      <c r="S57" s="159" t="s">
        <v>5</v>
      </c>
      <c r="T57" s="161"/>
      <c r="U57" s="162" t="s">
        <v>6</v>
      </c>
      <c r="V57" s="452"/>
      <c r="W57" s="453"/>
      <c r="X57" s="453"/>
      <c r="Y57" s="453"/>
      <c r="Z57" s="453"/>
      <c r="AA57" s="454"/>
      <c r="AB57" s="470"/>
      <c r="AC57" s="472"/>
      <c r="AD57" s="472"/>
      <c r="AE57" s="474"/>
      <c r="AF57" s="474"/>
      <c r="AG57" s="474"/>
      <c r="AH57" s="474"/>
      <c r="AI57" s="476"/>
      <c r="AJ57" s="210"/>
      <c r="AK57" s="199"/>
      <c r="AL57" s="197"/>
    </row>
  </sheetData>
  <sheetProtection password="DB68" sheet="1" objects="1" scenarios="1" insertHyperlinks="0" selectLockedCells="1"/>
  <dataConsolidate/>
  <mergeCells count="240">
    <mergeCell ref="AB52:AB53"/>
    <mergeCell ref="AC52:AD53"/>
    <mergeCell ref="AE52:AE53"/>
    <mergeCell ref="AF52:AI53"/>
    <mergeCell ref="AB54:AB55"/>
    <mergeCell ref="AC54:AD55"/>
    <mergeCell ref="AE54:AE55"/>
    <mergeCell ref="AF54:AI55"/>
    <mergeCell ref="AB56:AB57"/>
    <mergeCell ref="AC56:AD57"/>
    <mergeCell ref="AE56:AE57"/>
    <mergeCell ref="AF56:AI57"/>
    <mergeCell ref="I57:N57"/>
    <mergeCell ref="O57:P57"/>
    <mergeCell ref="V57:AA57"/>
    <mergeCell ref="B52:B57"/>
    <mergeCell ref="C52:H57"/>
    <mergeCell ref="I52:N52"/>
    <mergeCell ref="I53:N53"/>
    <mergeCell ref="O53:P53"/>
    <mergeCell ref="I54:N54"/>
    <mergeCell ref="I55:N55"/>
    <mergeCell ref="O55:P55"/>
    <mergeCell ref="O52:U52"/>
    <mergeCell ref="O54:U54"/>
    <mergeCell ref="O56:U56"/>
    <mergeCell ref="V52:AA52"/>
    <mergeCell ref="V53:AA53"/>
    <mergeCell ref="V54:AA54"/>
    <mergeCell ref="V55:AA55"/>
    <mergeCell ref="V56:AA56"/>
    <mergeCell ref="I56:N56"/>
    <mergeCell ref="AC34:AD34"/>
    <mergeCell ref="I31:J31"/>
    <mergeCell ref="C51:H51"/>
    <mergeCell ref="I51:AI51"/>
    <mergeCell ref="I23:L23"/>
    <mergeCell ref="M23:AI23"/>
    <mergeCell ref="AB21:AC21"/>
    <mergeCell ref="C22:H23"/>
    <mergeCell ref="I22:L22"/>
    <mergeCell ref="M22:AI22"/>
    <mergeCell ref="W32:X32"/>
    <mergeCell ref="AC32:AD32"/>
    <mergeCell ref="I33:L33"/>
    <mergeCell ref="S33:T33"/>
    <mergeCell ref="K31:L31"/>
    <mergeCell ref="N31:O31"/>
    <mergeCell ref="T31:U31"/>
    <mergeCell ref="I29:J29"/>
    <mergeCell ref="C46:H46"/>
    <mergeCell ref="C47:H47"/>
    <mergeCell ref="C48:H48"/>
    <mergeCell ref="C49:H49"/>
    <mergeCell ref="C50:H50"/>
    <mergeCell ref="I50:J50"/>
    <mergeCell ref="T30:U30"/>
    <mergeCell ref="U33:V33"/>
    <mergeCell ref="U28:Z28"/>
    <mergeCell ref="W33:AI33"/>
    <mergeCell ref="U32:V32"/>
    <mergeCell ref="Q28:S28"/>
    <mergeCell ref="S32:T32"/>
    <mergeCell ref="AA28:AB28"/>
    <mergeCell ref="AC28:AE28"/>
    <mergeCell ref="B19:B20"/>
    <mergeCell ref="C19:H19"/>
    <mergeCell ref="B15:B18"/>
    <mergeCell ref="C15:H18"/>
    <mergeCell ref="B22:B23"/>
    <mergeCell ref="C20:H20"/>
    <mergeCell ref="C21:H21"/>
    <mergeCell ref="M21:S21"/>
    <mergeCell ref="R15:V15"/>
    <mergeCell ref="Z6:AI6"/>
    <mergeCell ref="C39:H40"/>
    <mergeCell ref="I40:J40"/>
    <mergeCell ref="K40:L40"/>
    <mergeCell ref="S40:T40"/>
    <mergeCell ref="C37:H38"/>
    <mergeCell ref="I38:J38"/>
    <mergeCell ref="K38:L38"/>
    <mergeCell ref="N38:O38"/>
    <mergeCell ref="Q38:R38"/>
    <mergeCell ref="C24:H25"/>
    <mergeCell ref="C26:H31"/>
    <mergeCell ref="P26:R26"/>
    <mergeCell ref="P27:R27"/>
    <mergeCell ref="O28:P28"/>
    <mergeCell ref="C35:H36"/>
    <mergeCell ref="I28:N28"/>
    <mergeCell ref="C32:H34"/>
    <mergeCell ref="I34:L34"/>
    <mergeCell ref="M34:N34"/>
    <mergeCell ref="P34:Q34"/>
    <mergeCell ref="I30:J30"/>
    <mergeCell ref="K30:L30"/>
    <mergeCell ref="N30:O30"/>
    <mergeCell ref="AG10:AI10"/>
    <mergeCell ref="V11:AI11"/>
    <mergeCell ref="T21:U21"/>
    <mergeCell ref="AC20:AD20"/>
    <mergeCell ref="Z20:AB20"/>
    <mergeCell ref="Z19:AI19"/>
    <mergeCell ref="I19:Y19"/>
    <mergeCell ref="I20:Y20"/>
    <mergeCell ref="G8:H8"/>
    <mergeCell ref="J8:K8"/>
    <mergeCell ref="M8:N8"/>
    <mergeCell ref="V8:X8"/>
    <mergeCell ref="Z8:AA8"/>
    <mergeCell ref="AC8:AE8"/>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S42:T42"/>
    <mergeCell ref="AG38:AI38"/>
    <mergeCell ref="Y43:AI43"/>
    <mergeCell ref="L50:M50"/>
    <mergeCell ref="O50:P50"/>
    <mergeCell ref="S50:T50"/>
    <mergeCell ref="V50:W50"/>
    <mergeCell ref="Y50:Z50"/>
    <mergeCell ref="AB50:AC50"/>
    <mergeCell ref="AD41:AH41"/>
    <mergeCell ref="K42:L42"/>
    <mergeCell ref="B39:B40"/>
    <mergeCell ref="AF35:AG35"/>
    <mergeCell ref="I36:J36"/>
    <mergeCell ref="K36:L36"/>
    <mergeCell ref="M36:N36"/>
    <mergeCell ref="O36:Q36"/>
    <mergeCell ref="R36:S36"/>
    <mergeCell ref="T36:U36"/>
    <mergeCell ref="V36:W36"/>
    <mergeCell ref="X36:Z36"/>
    <mergeCell ref="AA36:AB36"/>
    <mergeCell ref="N35:O35"/>
    <mergeCell ref="I35:J35"/>
    <mergeCell ref="K35:L35"/>
    <mergeCell ref="AC36:AD36"/>
    <mergeCell ref="B37:B38"/>
    <mergeCell ref="AA38:AB38"/>
    <mergeCell ref="AD38:AE38"/>
    <mergeCell ref="U38:V38"/>
    <mergeCell ref="X38:Y38"/>
    <mergeCell ref="R35:S35"/>
    <mergeCell ref="B41:B42"/>
    <mergeCell ref="C41:H42"/>
    <mergeCell ref="R41:S41"/>
    <mergeCell ref="I42:J42"/>
    <mergeCell ref="AA35:AB35"/>
    <mergeCell ref="AC35:AD35"/>
    <mergeCell ref="B35:B36"/>
    <mergeCell ref="B26:B34"/>
    <mergeCell ref="AG36:AI36"/>
    <mergeCell ref="AF30:AI30"/>
    <mergeCell ref="W31:X31"/>
    <mergeCell ref="AC31:AD31"/>
    <mergeCell ref="AF31:AI31"/>
    <mergeCell ref="T35:U35"/>
    <mergeCell ref="W35:X35"/>
    <mergeCell ref="T34:U34"/>
    <mergeCell ref="W34:X34"/>
    <mergeCell ref="AE36:AF36"/>
    <mergeCell ref="AF32:AI32"/>
    <mergeCell ref="S26:T27"/>
    <mergeCell ref="U26:V27"/>
    <mergeCell ref="W26:X27"/>
    <mergeCell ref="Y26:Z27"/>
    <mergeCell ref="AA26:AB27"/>
    <mergeCell ref="N29:O29"/>
    <mergeCell ref="T29:U29"/>
    <mergeCell ref="W29:X29"/>
    <mergeCell ref="AC29:AD29"/>
    <mergeCell ref="B8:D8"/>
    <mergeCell ref="E8:F8"/>
    <mergeCell ref="B9:E9"/>
    <mergeCell ref="F9:O9"/>
    <mergeCell ref="V9:Y9"/>
    <mergeCell ref="Z9:AI9"/>
    <mergeCell ref="AD26:AF27"/>
    <mergeCell ref="AG26:AH27"/>
    <mergeCell ref="B10:E10"/>
    <mergeCell ref="F10:G10"/>
    <mergeCell ref="C14:H14"/>
    <mergeCell ref="B24:B25"/>
    <mergeCell ref="AD25:AH25"/>
    <mergeCell ref="I14:AI14"/>
    <mergeCell ref="Z18:AF18"/>
    <mergeCell ref="I10:K10"/>
    <mergeCell ref="M10:O10"/>
    <mergeCell ref="V10:Y10"/>
    <mergeCell ref="Z10:AA10"/>
    <mergeCell ref="AC10:AE10"/>
    <mergeCell ref="I32:L32"/>
    <mergeCell ref="W30:X30"/>
    <mergeCell ref="AC30:AD30"/>
    <mergeCell ref="AC26:AC27"/>
    <mergeCell ref="AK7:AK8"/>
    <mergeCell ref="AB1:AI1"/>
    <mergeCell ref="Z7:AI7"/>
    <mergeCell ref="AD4:AE4"/>
    <mergeCell ref="AG4:AH4"/>
    <mergeCell ref="V5:Y5"/>
    <mergeCell ref="Z5:AI5"/>
    <mergeCell ref="V6:Y6"/>
    <mergeCell ref="AJ2:AJ3"/>
    <mergeCell ref="AF29:AI29"/>
    <mergeCell ref="AG8:AI8"/>
    <mergeCell ref="B2:AH2"/>
    <mergeCell ref="B3:I3"/>
    <mergeCell ref="K3:AI3"/>
    <mergeCell ref="B4:U6"/>
    <mergeCell ref="Y4:Z4"/>
    <mergeCell ref="AA4:AB4"/>
    <mergeCell ref="B7:O7"/>
    <mergeCell ref="V7:Y7"/>
    <mergeCell ref="K29:L29"/>
    <mergeCell ref="AK21:AM21"/>
    <mergeCell ref="AK11:AO11"/>
    <mergeCell ref="AK12:AO12"/>
    <mergeCell ref="AK14:AO14"/>
    <mergeCell ref="AK15:AO15"/>
    <mergeCell ref="AK16:AO18"/>
    <mergeCell ref="AK19:AO20"/>
    <mergeCell ref="AG28:AI28"/>
    <mergeCell ref="AI26:AI27"/>
  </mergeCells>
  <phoneticPr fontId="2"/>
  <dataValidations xWindow="1103" yWindow="401" count="26">
    <dataValidation allowBlank="1" showInputMessage="1" showErrorMessage="1" prompt="○本人の氏名、フリガナを記載してください。" sqref="I19:Y20"/>
    <dataValidation allowBlank="1" showInputMessage="1" showErrorMessage="1" prompt="○本人の生年月日を記載してください。_x000a_　※年の欄は西暦で記載してください。" sqref="AC20:AD20"/>
    <dataValidation allowBlank="1" showInputMessage="1" showErrorMessage="1" prompt="※年の欄は西暦で記載してください。" sqref="O53:P53 AB21:AC21 K38:L38 X38:Y38 K40:L40 S40:T40 K42:L42 S42:T42 P43:Q43 O57:P57 O55:P55"/>
    <dataValidation allowBlank="1" showInputMessage="1" showErrorMessage="1" prompt="○右上欄の事業所名と同じ場合はAK22セルのプルダウンリストから「○」を選択してください。_x000a_○右上欄に記載の事業所名（証明書発行事業所名）と異なる場合は本人が実際に働いている事業所の名称を記載してください。_x000a_" sqref="M22:AI22"/>
    <dataValidation allowBlank="1" showInputMessage="1" showErrorMessage="1" prompt="○右上欄の所在地と同じ場合はAK23セルのプルダウンリストから「○」を選択してください。_x000a_○右上欄に記載の所在地（証明書発行事業所住所）と異なる場合は本人が実際に働いている勤務先の住所を記載してください。※実際に働いている就労場所が複数存在する場合は、主たる就労先の住所を記載するようにしてください。_x000a_　※就労場所が存在しない場合には、自宅等就労時に本人が主として存在している場所を記載するようにしてください。_x000a_" sqref="M23:AI23"/>
    <dataValidation allowBlank="1" showInputMessage="1" showErrorMessage="1" prompt="○就労の合計時間（月間）についてを記載してください。_x000a_　※雇用契約に基づく就労時間であり、実際に就労した時間（実績）ではありません。育児短時間勤務制度を利用している場合でも、制度利用前の就労時間数を記載してください。※雇用契約上、年当たりの就労時間が定められている場合、12（月）で除した時間を記載してください。※雇用契約上の就労時間であるため、残業時間は除いてください。" sqref="W26:X27"/>
    <dataValidation allowBlank="1" showInputMessage="1" showErrorMessage="1" prompt="就労の合計時間（月間）についてを記載してください。_x000a_　※雇用契約に基づく就労時間であり、実際に就労した時間（実績）ではありません。育児短時間勤務制度を利用している場合でも、制度利用前の就労時間数を記載してください。" sqref="AA26:AB27"/>
    <dataValidation allowBlank="1" showInputMessage="1" showErrorMessage="1" prompt="○休憩時間（月間）の合計について「分単位」で記載してくだ_x000a_さい。_x000a_※休憩時間がない場合は「0」と記載してください。_x000a_例）1日休憩60分×月20日勤務＝計1200分の場合_x000a_⇒「1200」と記載してください。" sqref="AG26:AH27"/>
    <dataValidation type="whole" operator="lessThanOrEqual" allowBlank="1" showInputMessage="1" showErrorMessage="1" prompt="○一月当たりの就労日数について記載してください。_x000a_※雇用契約に基づく就労日数であり、実際に就労した日数（実績）ではありません。※雇用契約上、週当たりの就労日数が定められている場合、月当たりの就労日数欄には、４（週）を乗じた日数を記載してください。※雇用契約上、年当たりの就労日数が定められている場合、月当たりの就労日数欄には12（月）で除した日数数を記載してください。" sqref="Q28:S28">
      <formula1>31</formula1>
    </dataValidation>
    <dataValidation type="whole" operator="lessThanOrEqual" allowBlank="1" showInputMessage="1" showErrorMessage="1" prompt="○一週当たりの就労日数について記載してください。_x000a_　※雇用契約に基づく就労日数であり、実際に就労した日数（実績）ではありません。※雇用契約上、月当たりの就労日数が定められている場合、週当たりの就労日数欄には、４（週）で除した日数を記載してください。※雇用契約上、年当たりの就労日数が定められている場合、週当たりの就労日数欄には48（週）で除した日数を記載してください。" sqref="AC28:AE28">
      <formula1>7</formula1>
    </dataValidation>
    <dataValidation allowBlank="1" showInputMessage="1" showErrorMessage="1" prompt="○平日勤務（1日）の休憩時間について「分単位」で記載してください。_x000a_※休憩時間がない場合は「0」と記載してください。_x000a_例）1日休憩60分の場合_x000a_⇒「60」と記載してください。" sqref="AC29:AD29"/>
    <dataValidation allowBlank="1" showInputMessage="1" showErrorMessage="1" prompt="○土曜勤務（1日）の休憩時間について「分単位」で記載してください。_x000a_※休憩時間がない場合は「0」と記載してください。_x000a_例）1日休憩60分の場合_x000a_⇒「60」と記載してください。" sqref="AC30:AD30"/>
    <dataValidation allowBlank="1" showInputMessage="1" showErrorMessage="1" prompt="○日祝勤務（1日）の休憩時間について「分単位」で記載してください。_x000a_※休憩時間がない場合は「0」と記載してください。_x000a_例）1日休憩60分の場合_x000a_⇒「60」と記載してください。" sqref="AC31:AD31"/>
    <dataValidation allowBlank="1" showInputMessage="1" showErrorMessage="1" prompt="○日々の就労時間が定められていない就労者について、雇用契約に基づく就労時間を記載してください。_x000a_○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sqref="W32:X32"/>
    <dataValidation allowBlank="1" showInputMessage="1" showErrorMessage="1" prompt="○休憩時間（月間または週間）の合計について「分単位」で記載してください。_x000a_※休憩時間がない場合は「0」と記載してください。_x000a_例）_x000a_月間の場合：1日休憩60分×20日勤務＝計1200分の場合　　⇒「1200」と記載してください。_x000a_週間の場合：1日休憩60分×週5日勤務＝計300分の場合⇒「300」記載してください。" sqref="AC32:AD32"/>
    <dataValidation type="whole" operator="lessThanOrEqual" allowBlank="1" showInputMessage="1" showErrorMessage="1" prompt="○一月当たり又は一週当たりの就労日数について記載してください。_x000a_　※雇用契約に基づく就労日数であり、実際に就労した日数（実績）ではありません。_x000a_　※雇用契約上、年当たりの就労日数が定められている場合、月当たりの就労日数欄には12（月）で除した日数、週当たりの就労日数欄には48（週）で除した日数を記載してください。" sqref="S33:T33">
      <formula1>31</formula1>
    </dataValidation>
    <dataValidation allowBlank="1" showInputMessage="1" showErrorMessage="1" prompt="※任意記載事項です_x000a_○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_x000a_※新しい年・月から記載してください（例：○○年６月、○○年５月、○○年４月）。_x000a_※年の欄は西暦で記載してください。" sqref="K35:L35 T35:U35 AC35:AD35"/>
    <dataValidation type="whole" operator="lessThanOrEqual" allowBlank="1" showInputMessage="1" showErrorMessage="1" prompt="※任意記載項目です。_x000a_※残業時間は就労時間数に含めてください。_x000a_※休憩時間（就業規則等で定められている休憩時間に限る。）は就労時間数に含めてください。_x000a_※育児短時間勤務制度等を利用している場合は、それらの制度利用の上での勤務実績（実際に当該月に勤務した実績）を記載してください。" sqref="M36:N36 V36:W36 AE36:AF36">
      <formula1>744</formula1>
    </dataValidation>
    <dataValidation allowBlank="1" showInputMessage="1" showErrorMessage="1" prompt="※任意記載項目です。_x000a_○主な就労時間帯・シフト時間帯（1日）の休憩時間について「分単位」で記載してください。_x000a_※休憩時間がない場合は「0」と記載してください。_x000a_例）1日休憩60分の場合_x000a_⇒「60」と記載してください。" sqref="AC45:AD45"/>
    <dataValidation allowBlank="1" showInputMessage="1" showErrorMessage="1" prompt="※任意記載項目です。_x000a_※年の欄は西暦で記載してください。" sqref="T44:U44 AB44:AC44"/>
    <dataValidation allowBlank="1" showInputMessage="1" showErrorMessage="1" prompt="〇単身赴任について期間を記載してください。_x000a_※終期が未定の場合は終期欄は空欄で構いません。_x000a_※年の欄は西暦で記載してください。" sqref="I50:J50"/>
    <dataValidation type="whole" allowBlank="1" showInputMessage="1" showErrorMessage="1" prompt="※年の欄は西暦で記載してください。" sqref="T21:U21">
      <formula1>1960</formula1>
      <formula2>2050</formula2>
    </dataValidation>
    <dataValidation type="list" allowBlank="1" showInputMessage="1" showErrorMessage="1" sqref="AL3 AK3">
      <formula1>"終了"</formula1>
    </dataValidation>
    <dataValidation type="whole" operator="lessThanOrEqual" allowBlank="1" showInputMessage="1" showErrorMessage="1" prompt="○日々の就労時間が定められていない就労者について、雇用契約に基づく就労時間を記載してください。_x000a_○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sqref="S32:T32">
      <formula1>744</formula1>
    </dataValidation>
    <dataValidation allowBlank="1" showInputMessage="1" showErrorMessage="1" prompt="○No.6に記載の就労時間帯につき、記載時間帯を超えて拘束時間が生じている場合には、その旨、この欄に記載してください。○No.9の育児休業及びNo.10の産休・育休以外の休業の取得実績等についての追加記載はこの欄に記載してください。○No.14の雇用期間満了後の更新の有無欄で「☐有」「☐有（予定）」の場合は更新頻度（6か月毎など）をこの欄に記載してください○その他特記事項があれば、この欄に記載してください。" sqref="I51:AI51"/>
    <dataValidation type="list" allowBlank="1" showInputMessage="1" showErrorMessage="1" sqref="AK22:AK23">
      <formula1>"○"</formula1>
    </dataValidation>
  </dataValidations>
  <hyperlinks>
    <hyperlink ref="C15:H18" location="記入要綱!A1" display="業種"/>
    <hyperlink ref="AB1:AI1" location="記載要領!A1" display="記載要領画面に移動"/>
  </hyperlinks>
  <pageMargins left="0.70866141732283472" right="0.70866141732283472" top="0.55118110236220474" bottom="0.55118110236220474"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xWindow="1103" yWindow="401" count="31">
        <x14:dataValidation type="list" allowBlank="1" showInputMessage="1" showErrorMessage="1">
          <x14:formula1>
            <xm:f>プルダウンリスト!$G$2:$G$13</xm:f>
          </x14:formula1>
          <xm:sqref>AD4:AE4 AF20 W21 AE21 N35:O35 W35:X35 AF35:AG35 N38:O38 AA38:AB38 S43:T43 R55 R57 N40 N42 V40 V42 W44 AE44 R53</xm:sqref>
        </x14:dataValidation>
        <x14:dataValidation type="list" allowBlank="1" showInputMessage="1" showErrorMessage="1">
          <x14:formula1>
            <xm:f>プルダウンリスト!$H$2:$H$32</xm:f>
          </x14:formula1>
          <xm:sqref>AG4:AH4 AH20 Y21 AG21 Q38:R38 AD38:AE38 P40 X40 P42 X42 V43:W43 Y44 AG44 T55 T57 T53</xm:sqref>
        </x14:dataValidation>
        <x14:dataValidation type="list" allowBlank="1" showInputMessage="1" showErrorMessage="1">
          <x14:formula1>
            <xm:f>プルダウンリスト!$M$2:$M$3</xm:f>
          </x14:formula1>
          <xm:sqref>Z15 AC15:AC16 I16:I18 Q15:Q17 AD17 I48 N18 S18 W15:W18 N48 I41 L43 K48 AE52:AE57 I43 L41 AA41 AB52:AB57 X41 O41 T41 I37 L37 I39 L39 O39 M16</xm:sqref>
        </x14:dataValidation>
        <x14:dataValidation type="list" allowBlank="1" showInputMessage="1" showErrorMessage="1" prompt="○雇用期間について「□無期」か「□有期」にチェック（レ点記入）してください。_x000a_○雇用期間について「□無期」の場合は雇用開始日のみを、「□有期」の場合はその期間を記載してください。_x000a_　※年の欄は西暦で記載してください。_x000a_　※契約内容の変更を予定している場合、変更前の契約が終了する日を終期として記載してください。">
          <x14:formula1>
            <xm:f>プルダウンリスト!$M$2:$M$3</xm:f>
          </x14:formula1>
          <xm:sqref>I21</xm:sqref>
        </x14:dataValidation>
        <x14:dataValidation type="list" allowBlank="1" showInputMessage="1" showErrorMessage="1" prompt="○雇用期間について「□無期」か「□有期」にチェック（レ点記入）してください。_x000a_○雇用期間について「□無期」の場合は雇用開始日のみを、「□有期」の場合はその期間を記載してください。_x000a_　※「☐有期」の場合はNo.14（雇用契約の）満了後の有無について記載してください。_x000a_　※年の欄は西暦で記載してください。_x000a_　※契約内容の変更を予定している場合、変更前の契約が終了する日を終期として記載してください。">
          <x14:formula1>
            <xm:f>プルダウンリスト!$M$2:$M$3</xm:f>
          </x14:formula1>
          <xm:sqref>K21</xm:sqref>
        </x14:dataValidation>
        <x14:dataValidation type="list" allowBlank="1" showInputMessage="1" showErrorMessage="1" prompt="○雇用の形態について該当する項目にチェック（レ点記入）してください。※「パート・アルバイト」「派遣社員」「契約社員」「会計年度任用職員」のいずれにも該当しない非常勤・臨時職員である場合、「非常勤・臨時職員」にチェック（レ点記入）してください。">
          <x14:formula1>
            <xm:f>プルダウンリスト!$M$2:$M$3</xm:f>
          </x14:formula1>
          <xm:sqref>T24 AB24 AG24 AA25 W24:W25 U25 Q24:Q25 L24:L25 I24:I25</xm:sqref>
        </x14:dataValidation>
        <x14:dataValidation type="list" showInputMessage="1" showErrorMessage="1" prompt="○「月・火・水・木・金・土・日・祝日」のうち、通常の就労日について該当する項目にチェック（レ点記入）してください。［複数選択可］">
          <x14:formula1>
            <xm:f>プルダウンリスト!$M$2:$M$3</xm:f>
          </x14:formula1>
          <xm:sqref>I27:R27</xm:sqref>
        </x14:dataValidation>
        <x14:dataValidation type="list" allowBlank="1" showInputMessage="1" showErrorMessage="1" prompt="○土曜の就労時間帯について、「24時間表記」で記載してください。　※夜間勤務など日をまたぐ場合には、０時～29時の幅（例えば22時から翌朝５時まで就労する場合は「22時00分～29時00分」）で記載してください。　※休憩時間（就業規則等で定められている休憩に限る。）は含め、当該時間帯における就業規則等で定められている休憩時間数（分）についても記載してください。　※土曜の就労がない場合は空欄で結構です。">
          <x14:formula1>
            <xm:f>プルダウンリスト!$K$2:$K$61</xm:f>
          </x14:formula1>
          <xm:sqref>W30:X30 N30:O30</xm:sqref>
        </x14:dataValidation>
        <x14:dataValidation type="list" allowBlank="1" showInputMessage="1" showErrorMessage="1" prompt="○日祝の就労時間帯について、「24時間表記」で記載してください。　※夜間勤務など日をまたぐ場合には、０時～29時の幅（例えば22時から翌朝５時まで就労する場合は「22時00分～29時00分」）で記載してください。　※休憩時間（就業規則等で定められている休憩に限る。）は含め、当該時間帯における就業規則等で定められている休憩時間数（分）についても記載してください。　※日祝の就労がない場合は空欄で結構です。">
          <x14:formula1>
            <xm:f>プルダウンリスト!$K$2:$K$61</xm:f>
          </x14:formula1>
          <xm:sqref>W31:X31 N31:O31</xm:sqref>
        </x14:dataValidation>
        <x14:dataValidation type="list" allowBlank="1" showInputMessage="1" showErrorMessage="1" prompt="○日々の就労時間が定められていない就労者について、雇用契約に基づく就労時間を記載してください。_x000a_○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x14:formula1>
            <xm:f>プルダウンリスト!$M$2:$M$3</xm:f>
          </x14:formula1>
          <xm:sqref>M32 P32</xm:sqref>
        </x14:dataValidation>
        <x14:dataValidation type="list" allowBlank="1" showInputMessage="1" showErrorMessage="1" prompt="○一月当たり又は一週当たりの就労日数について記載してください。_x000a_　※雇用契約に基づく就労日数であり、実際に就労した日数（実績）ではありません。_x000a_　※雇用契約上、年当たりの就労日数が定められている場合、月当たりの就労日数欄には12（月）で除した日数、週当たりの就労日数欄には48（週）で除した日数を記載してください。">
          <x14:formula1>
            <xm:f>プルダウンリスト!$M$2:$M$3</xm:f>
          </x14:formula1>
          <xm:sqref>P33 M33</xm:sqref>
        </x14:dataValidation>
        <x14:dataValidation type="list" allowBlank="1" showInputMessage="1" showErrorMessage="1" prompt="○最も可能性の高い（勤務回数の多い）時間帯を記載してください。※休憩時間（就業規則等で定められている休憩に限る。）は含めてください。※就労時間帯は、「24時間表記」で記載してください。※夜間勤務など日をまたぐ場合には、０時～29時の幅（例えば22時から翌朝５時まで就労する場合は「22時00分～29時00分」）で記載してください。※雇用契約上、コアタイム等の定めがない場合も、想定される最も標準的な時間帯を記載するようにしてください。">
          <x14:formula1>
            <xm:f>プルダウンリスト!$K$2:$K$61</xm:f>
          </x14:formula1>
          <xm:sqref>W34:X34 P34:Q34</xm:sqref>
        </x14:dataValidation>
        <x14:dataValidation type="list" allowBlank="1" showInputMessage="1" showErrorMessage="1" prompt="○平日の就労時間帯について、「24時間表記」で記載してください。　※夜間勤務など日をまたぐ場合には、０時～29時の幅（例えば22時から翌朝５時まで就労する場合は「22時00分～29時00分」）で記載してください。　※休憩時間（就業規則等で定められている休憩に限る。）は含め、当該時間帯における就業規則等で定められている休憩時間数（分）についても記載してください。　※平日の就労がない場合は空欄で結構です。">
          <x14:formula1>
            <xm:f>プルダウンリスト!$I$2:$I$25</xm:f>
          </x14:formula1>
          <xm:sqref>K29:L29</xm:sqref>
        </x14:dataValidation>
        <x14:dataValidation type="list" allowBlank="1" showInputMessage="1" showErrorMessage="1" prompt="○平日の就労時間帯について、「24時間表記」で記載してください。　※夜間勤務など日をまたぐ場合には、０時～29時の幅（例えば22時から翌朝５時まで就労する場合は「22時00分～29時00分」）で記載してください。　※休憩時間（就業規則等で定められている休憩に限る。）は含め、当該時間帯における就業規則等で定められている休憩時間数（分）についても記載してください。　※平日の就労がない場合は空欄で結構です。">
          <x14:formula1>
            <xm:f>プルダウンリスト!$I$2:$I$31</xm:f>
          </x14:formula1>
          <xm:sqref>T29:U29</xm:sqref>
        </x14:dataValidation>
        <x14:dataValidation type="list" allowBlank="1" showInputMessage="1" showErrorMessage="1" prompt="○平日の就労時間帯について、「24時間表記」で記載してください。　※夜間勤務など日をまたぐ場合には、０時～29時の幅（例えば22時から翌朝５時まで就労する場合は「22時00分～29時00分」）で記載してください。　※休憩時間（就業規則等で定められている休憩に限る。）は含め、当該時間帯における就業規則等で定められている休憩時間数（分）についても記載してください。　※平日の就労がない場合は空欄で結構です。">
          <x14:formula1>
            <xm:f>プルダウンリスト!$K$2:$K$61</xm:f>
          </x14:formula1>
          <xm:sqref>N29:O29 W29:X29</xm:sqref>
        </x14:dataValidation>
        <x14:dataValidation type="list" allowBlank="1" showInputMessage="1" showErrorMessage="1" prompt="○土曜の就労時間帯について、「24時間表記」で記載してください。　※夜間勤務など日をまたぐ場合には、０時～29時の幅（例えば22時から翌朝５時まで就労する場合は「22時00分～29時00分」）で記載してください。　※休憩時間（就業規則等で定められている休憩に限る。）は含め、当該時間帯における就業規則等で定められている休憩時間数（分）についても記載してください。　※土曜の就労がない場合は空欄で結構です。">
          <x14:formula1>
            <xm:f>プルダウンリスト!$I$2:$I$25</xm:f>
          </x14:formula1>
          <xm:sqref>K30:L30</xm:sqref>
        </x14:dataValidation>
        <x14:dataValidation type="list" allowBlank="1" showInputMessage="1" showErrorMessage="1" prompt="○土曜の就労時間帯について、「24時間表記」で記載してください。　※夜間勤務など日をまたぐ場合には、０時～29時の幅（例えば22時から翌朝５時まで就労する場合は「22時00分～29時00分」）で記載してください。　※休憩時間（就業規則等で定められている休憩に限る。）は含め、当該時間帯における就業規則等で定められている休憩時間数（分）についても記載してください。　※土曜の就労がない場合は空欄で結構です。">
          <x14:formula1>
            <xm:f>プルダウンリスト!$I$2:$I$31</xm:f>
          </x14:formula1>
          <xm:sqref>T30:U30</xm:sqref>
        </x14:dataValidation>
        <x14:dataValidation type="list" allowBlank="1" showInputMessage="1" showErrorMessage="1" prompt="○日祝の就労時間帯について、「24時間表記」で記載してください。　※夜間勤務など日をまたぐ場合には、０時～29時の幅（例えば22時から翌朝５時まで就労する場合は「22時00分～29時00分」）で記載してください。　※休憩時間（就業規則等で定められている休憩に限る。）は含め、当該時間帯における就業規則等で定められている休憩時間数（分）についても記載してください。　※日祝の就労がない場合は空欄で結構です。">
          <x14:formula1>
            <xm:f>プルダウンリスト!$I$2:$I$25</xm:f>
          </x14:formula1>
          <xm:sqref>K31:L31</xm:sqref>
        </x14:dataValidation>
        <x14:dataValidation type="list" allowBlank="1" showInputMessage="1" showErrorMessage="1" prompt="○日祝の就労時間帯について、「24時間表記」で記載してください。　※夜間勤務など日をまたぐ場合には、０時～29時の幅（例えば22時から翌朝５時まで就労する場合は「22時00分～29時00分」）で記載してください。　※休憩時間（就業規則等で定められている休憩に限る。）は含め、当該時間帯における就業規則等で定められている休憩時間数（分）についても記載してください。　※日祝の就労がない場合は空欄で結構です。">
          <x14:formula1>
            <xm:f>プルダウンリスト!$I$2:$I$31</xm:f>
          </x14:formula1>
          <xm:sqref>T31:U31</xm:sqref>
        </x14:dataValidation>
        <x14:dataValidation type="list" allowBlank="1" showInputMessage="1" showErrorMessage="1" prompt="○最も可能性の高い（勤務回数の多い）時間帯を記載してください。※休憩時間（就業規則等で定められている休憩に限る。）は含めてください。※就労時間帯は、「24時間表記」で記載してください。※夜間勤務など日をまたぐ場合には、０時～29時の幅（例えば22時から翌朝５時まで就労する場合は「22時00分～29時00分」）で記載してください。※雇用契約上、コアタイム等の定めがない場合も、想定される最も標準的な時間帯を記載するようにしてください。">
          <x14:formula1>
            <xm:f>プルダウンリスト!$I$2:$I$25</xm:f>
          </x14:formula1>
          <xm:sqref>M34:N34</xm:sqref>
        </x14:dataValidation>
        <x14:dataValidation type="list" allowBlank="1" showInputMessage="1" showErrorMessage="1" prompt="○最も可能性の高い（勤務回数の多い）時間帯を記載してください。※休憩時間（就業規則等で定められている休憩に限る。）は含めてください。※就労時間帯は、「24時間表記」で記載してください。※夜間勤務など日をまたぐ場合には、０時～29時の幅（例えば22時から翌朝５時まで就労する場合は「22時00分～29時00分」）で記載してください。※雇用契約上、コアタイム等の定めがない場合も、想定される最も標準的な時間帯を記載するようにしてください。">
          <x14:formula1>
            <xm:f>プルダウンリスト!$I$2:$I$31</xm:f>
          </x14:formula1>
          <xm:sqref>T34:U34</xm:sqref>
        </x14:dataValidation>
        <x14:dataValidation type="list" allowBlank="1" showInputMessage="1" showErrorMessage="1" prompt="※任意記載事項です。_x000a_※有給休暇の取得日は就労日数に含めてください。_x000a_※育児短時間勤務制度等を利用している場合は、それらの制度利用の上での勤務実績（実際に当該月に勤務した実績）を記載してください。 ※育児短時間勤務制度等を利用している場合は、それらの制度利用の上での勤務実績（実際に当該月に勤務した実績）を記載してください。">
          <x14:formula1>
            <xm:f>プルダウンリスト!$H$2:$H$32</xm:f>
          </x14:formula1>
          <xm:sqref>I36:J36 R36:S36 AA36:AB36</xm:sqref>
        </x14:dataValidation>
        <x14:dataValidation type="list" allowBlank="1" showInputMessage="1" showErrorMessage="1" prompt="※任意記載項目です。_x000a_○当該短時間勤務制度利用時の主な就労時間帯（勤務体制変更後の就労時間帯）について記載してください。">
          <x14:formula1>
            <xm:f>プルダウンリスト!$I$2:$I$25</xm:f>
          </x14:formula1>
          <xm:sqref>M45:N45</xm:sqref>
        </x14:dataValidation>
        <x14:dataValidation type="list" allowBlank="1" showInputMessage="1" showErrorMessage="1" prompt="※任意記載項目です。_x000a_○当該短時間勤務制度利用時の主な就労時間帯（勤務体制変更後の就労時間帯）について記載してください。">
          <x14:formula1>
            <xm:f>プルダウンリスト!$K$2:$K$61</xm:f>
          </x14:formula1>
          <xm:sqref>W45:X45 P45:Q45</xm:sqref>
        </x14:dataValidation>
        <x14:dataValidation type="list" allowBlank="1" showInputMessage="1" showErrorMessage="1" prompt="※任意記載項目です。">
          <x14:formula1>
            <xm:f>プルダウンリスト!$M$2:$M$3</xm:f>
          </x14:formula1>
          <xm:sqref>I44 L44 I49 K49 N49</xm:sqref>
        </x14:dataValidation>
        <x14:dataValidation type="list" allowBlank="1" showInputMessage="1" showErrorMessage="1" prompt="○保育士、幼稚園教諭、保育教諭としての勤務実態の有無について「□有」、「□有予定」、「□無」にチェック（レ点記入）してください。">
          <x14:formula1>
            <xm:f>プルダウンリスト!$M$2:$M$3</xm:f>
          </x14:formula1>
          <xm:sqref>I46 K46 N46</xm:sqref>
        </x14:dataValidation>
        <x14:dataValidation type="list" allowBlank="1" showInputMessage="1" showErrorMessage="1" prompt="○雇用期間について「□有期」にチェックした場合は契約満了後の更新の有無について「□有」「□有（予定）」「□無」「□未定」のいずれかにチェックをしてください。 _x000a_○「☐有」「☐有（予定）」にチェックをした場合は更新頻度（6か月毎など）をNo.１８の備考欄に記載してください。">
          <x14:formula1>
            <xm:f>プルダウンリスト!$M$2:$M$3</xm:f>
          </x14:formula1>
          <xm:sqref>I47 K47 N47 P47</xm:sqref>
        </x14:dataValidation>
        <x14:dataValidation type="list" allowBlank="1" showInputMessage="1" showErrorMessage="1" prompt="〇単身赴任について期間を記載してください。_x000a_※終期が未定の場合は終期欄は空欄で構いません。_x000a_※年の欄は西暦で記載してください。">
          <x14:formula1>
            <xm:f>プルダウンリスト!$G$2:$G$13</xm:f>
          </x14:formula1>
          <xm:sqref>L50:M50 Y50:Z50</xm:sqref>
        </x14:dataValidation>
        <x14:dataValidation type="list" allowBlank="1" showInputMessage="1" showErrorMessage="1" prompt="〇単身赴任について期間を記載してください。_x000a_※終期が未定の場合は終期欄は空欄で構いません。_x000a_※年の欄は西暦で記載してください。">
          <x14:formula1>
            <xm:f>プルダウンリスト!$H$2:$H$32</xm:f>
          </x14:formula1>
          <xm:sqref>O50:P50 AB50:AC50</xm:sqref>
        </x14:dataValidation>
        <x14:dataValidation type="list" allowBlank="1" showInputMessage="1" showErrorMessage="1" prompt="※任意記載項目です。_x000a_○当該短時間勤務制度利用時の主な就労時間帯（勤務体制変更後の就労時間帯）について記載してください。">
          <x14:formula1>
            <xm:f>プルダウンリスト!$I$2:$I$31</xm:f>
          </x14:formula1>
          <xm:sqref>T45:U45</xm:sqref>
        </x14:dataValidation>
        <x14:dataValidation type="list" showInputMessage="1" showErrorMessage="1">
          <x14:formula1>
            <xm:f>プルダウンリスト!$M$2:$M$3</xm:f>
          </x14:formula1>
          <xm:sqref>I15 M15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G55"/>
  <sheetViews>
    <sheetView view="pageBreakPreview" zoomScale="85" zoomScaleNormal="100" zoomScaleSheetLayoutView="85" workbookViewId="0">
      <pane xSplit="1" ySplit="6" topLeftCell="B7" activePane="bottomRight" state="frozen"/>
      <selection pane="topRight" activeCell="B1" sqref="B1"/>
      <selection pane="bottomLeft" activeCell="A7" sqref="A7"/>
      <selection pane="bottomRight" sqref="A1:C1"/>
    </sheetView>
  </sheetViews>
  <sheetFormatPr defaultColWidth="8.75" defaultRowHeight="12"/>
  <cols>
    <col min="1" max="1" width="2.625" style="36" customWidth="1"/>
    <col min="2" max="2" width="5" style="36" customWidth="1"/>
    <col min="3" max="3" width="15.875" style="36" customWidth="1"/>
    <col min="4" max="4" width="13.75" style="36" customWidth="1"/>
    <col min="5" max="5" width="84.5" style="36" customWidth="1"/>
    <col min="6" max="6" width="8.75" style="36"/>
    <col min="7" max="7" width="66.25" style="36" bestFit="1" customWidth="1"/>
    <col min="8" max="16384" width="8.75" style="36"/>
  </cols>
  <sheetData>
    <row r="1" spans="1:6" ht="25.5" customHeight="1">
      <c r="A1" s="478" t="s">
        <v>241</v>
      </c>
      <c r="B1" s="479"/>
      <c r="C1" s="479"/>
      <c r="D1" s="477" t="s">
        <v>245</v>
      </c>
      <c r="E1" s="477"/>
    </row>
    <row r="2" spans="1:6" ht="16.5" customHeight="1" thickBot="1">
      <c r="A2" s="110"/>
      <c r="B2" s="111" t="s">
        <v>169</v>
      </c>
      <c r="C2" s="111"/>
      <c r="D2" s="111"/>
      <c r="E2" s="111"/>
      <c r="F2" s="111"/>
    </row>
    <row r="3" spans="1:6" ht="56.25" customHeight="1">
      <c r="A3" s="110"/>
      <c r="B3" s="485" t="s">
        <v>189</v>
      </c>
      <c r="C3" s="486"/>
      <c r="D3" s="486"/>
      <c r="E3" s="487"/>
      <c r="F3" s="112"/>
    </row>
    <row r="4" spans="1:6" ht="20.25" customHeight="1" thickBot="1">
      <c r="A4" s="37"/>
      <c r="B4" s="488" t="s">
        <v>239</v>
      </c>
      <c r="C4" s="489"/>
      <c r="D4" s="489"/>
      <c r="E4" s="490"/>
      <c r="F4" s="112"/>
    </row>
    <row r="5" spans="1:6">
      <c r="A5" s="37"/>
      <c r="B5" s="37"/>
      <c r="C5" s="37"/>
      <c r="D5" s="37"/>
      <c r="E5" s="37"/>
    </row>
    <row r="6" spans="1:6" ht="17.25" customHeight="1">
      <c r="A6" s="38" t="s">
        <v>74</v>
      </c>
      <c r="B6" s="39"/>
      <c r="C6" s="39"/>
      <c r="D6" s="38"/>
      <c r="E6" s="39"/>
    </row>
    <row r="7" spans="1:6" ht="12.75" thickBot="1">
      <c r="B7" s="40"/>
      <c r="C7" s="40"/>
      <c r="D7" s="40"/>
    </row>
    <row r="8" spans="1:6" ht="35.1" customHeight="1" thickTop="1">
      <c r="B8" s="497" t="s">
        <v>75</v>
      </c>
      <c r="C8" s="498"/>
      <c r="D8" s="493" t="s">
        <v>76</v>
      </c>
      <c r="E8" s="494"/>
    </row>
    <row r="9" spans="1:6" ht="50.1" customHeight="1">
      <c r="B9" s="499" t="s">
        <v>77</v>
      </c>
      <c r="C9" s="500"/>
      <c r="D9" s="491" t="s">
        <v>78</v>
      </c>
      <c r="E9" s="492"/>
    </row>
    <row r="10" spans="1:6" ht="69.95" customHeight="1">
      <c r="B10" s="501" t="s">
        <v>8</v>
      </c>
      <c r="C10" s="502"/>
      <c r="D10" s="491" t="s">
        <v>79</v>
      </c>
      <c r="E10" s="492"/>
    </row>
    <row r="11" spans="1:6" ht="50.1" customHeight="1">
      <c r="B11" s="501" t="s">
        <v>9</v>
      </c>
      <c r="C11" s="502"/>
      <c r="D11" s="491" t="s">
        <v>80</v>
      </c>
      <c r="E11" s="492"/>
    </row>
    <row r="12" spans="1:6" ht="20.100000000000001" customHeight="1">
      <c r="B12" s="501" t="s">
        <v>81</v>
      </c>
      <c r="C12" s="502"/>
      <c r="D12" s="491" t="s">
        <v>82</v>
      </c>
      <c r="E12" s="492"/>
    </row>
    <row r="13" spans="1:6" ht="35.1" customHeight="1" thickBot="1">
      <c r="B13" s="495" t="s">
        <v>83</v>
      </c>
      <c r="C13" s="496"/>
      <c r="D13" s="505" t="s">
        <v>84</v>
      </c>
      <c r="E13" s="506"/>
    </row>
    <row r="14" spans="1:6" ht="12.75" thickTop="1">
      <c r="B14" s="42"/>
      <c r="C14" s="42"/>
    </row>
    <row r="15" spans="1:6" ht="17.25" customHeight="1">
      <c r="A15" s="38" t="s">
        <v>85</v>
      </c>
      <c r="B15" s="39"/>
      <c r="C15" s="39"/>
      <c r="D15" s="39"/>
      <c r="E15" s="39"/>
    </row>
    <row r="16" spans="1:6">
      <c r="A16" s="40"/>
    </row>
    <row r="17" spans="1:7" ht="20.25" customHeight="1" thickBot="1">
      <c r="A17" s="40"/>
      <c r="B17" s="129" t="s">
        <v>179</v>
      </c>
      <c r="C17" s="129" t="s">
        <v>17</v>
      </c>
      <c r="D17" s="129" t="s">
        <v>180</v>
      </c>
      <c r="E17" s="129" t="s">
        <v>181</v>
      </c>
    </row>
    <row r="18" spans="1:7" ht="50.1" customHeight="1" thickTop="1">
      <c r="A18" s="40"/>
      <c r="B18" s="131" t="s">
        <v>86</v>
      </c>
      <c r="C18" s="113" t="s">
        <v>170</v>
      </c>
      <c r="D18" s="121" t="s">
        <v>183</v>
      </c>
      <c r="E18" s="43" t="s">
        <v>87</v>
      </c>
    </row>
    <row r="19" spans="1:7">
      <c r="B19" s="42"/>
      <c r="C19" s="42"/>
    </row>
    <row r="20" spans="1:7" ht="17.25" customHeight="1">
      <c r="A20" s="38" t="s">
        <v>88</v>
      </c>
      <c r="B20" s="39"/>
      <c r="C20" s="39"/>
      <c r="D20" s="39"/>
      <c r="E20" s="39"/>
    </row>
    <row r="21" spans="1:7" s="118" customFormat="1">
      <c r="A21" s="117"/>
    </row>
    <row r="22" spans="1:7" ht="20.25" customHeight="1" thickBot="1">
      <c r="A22" s="40"/>
      <c r="B22" s="129" t="s">
        <v>179</v>
      </c>
      <c r="C22" s="129" t="s">
        <v>17</v>
      </c>
      <c r="D22" s="129" t="s">
        <v>180</v>
      </c>
      <c r="E22" s="129" t="s">
        <v>181</v>
      </c>
    </row>
    <row r="23" spans="1:7" ht="20.100000000000001" customHeight="1" thickTop="1">
      <c r="A23" s="40"/>
      <c r="B23" s="507" t="s">
        <v>89</v>
      </c>
      <c r="C23" s="130" t="s">
        <v>171</v>
      </c>
      <c r="D23" s="122" t="s">
        <v>182</v>
      </c>
      <c r="E23" s="43" t="s">
        <v>90</v>
      </c>
    </row>
    <row r="24" spans="1:7" ht="35.1" customHeight="1">
      <c r="B24" s="508"/>
      <c r="C24" s="114" t="s">
        <v>172</v>
      </c>
      <c r="D24" s="122" t="s">
        <v>182</v>
      </c>
      <c r="E24" s="43" t="s">
        <v>91</v>
      </c>
    </row>
    <row r="26" spans="1:7" s="118" customFormat="1" ht="17.25" customHeight="1">
      <c r="A26" s="119" t="s">
        <v>92</v>
      </c>
      <c r="B26" s="120"/>
      <c r="C26" s="120"/>
      <c r="D26" s="120"/>
      <c r="E26" s="120"/>
    </row>
    <row r="27" spans="1:7" s="118" customFormat="1">
      <c r="A27" s="117"/>
    </row>
    <row r="28" spans="1:7" ht="20.25" customHeight="1" thickBot="1">
      <c r="B28" s="129" t="s">
        <v>179</v>
      </c>
      <c r="C28" s="129" t="s">
        <v>17</v>
      </c>
      <c r="D28" s="129" t="s">
        <v>180</v>
      </c>
      <c r="E28" s="129" t="s">
        <v>181</v>
      </c>
    </row>
    <row r="29" spans="1:7" ht="84" customHeight="1" thickTop="1">
      <c r="B29" s="132" t="s">
        <v>93</v>
      </c>
      <c r="C29" s="115" t="s">
        <v>173</v>
      </c>
      <c r="D29" s="121" t="s">
        <v>182</v>
      </c>
      <c r="E29" s="43" t="s">
        <v>234</v>
      </c>
    </row>
    <row r="30" spans="1:7" ht="35.1" customHeight="1">
      <c r="B30" s="480" t="s">
        <v>94</v>
      </c>
      <c r="C30" s="503" t="s">
        <v>174</v>
      </c>
      <c r="D30" s="482" t="s">
        <v>182</v>
      </c>
      <c r="E30" s="109" t="s">
        <v>95</v>
      </c>
    </row>
    <row r="31" spans="1:7" ht="74.25" customHeight="1">
      <c r="B31" s="481"/>
      <c r="C31" s="504"/>
      <c r="D31" s="483"/>
      <c r="E31" s="125" t="s">
        <v>96</v>
      </c>
    </row>
    <row r="32" spans="1:7" ht="136.5" customHeight="1">
      <c r="B32" s="132" t="s">
        <v>97</v>
      </c>
      <c r="C32" s="115" t="s">
        <v>175</v>
      </c>
      <c r="D32" s="123" t="s">
        <v>183</v>
      </c>
      <c r="E32" s="43" t="s">
        <v>98</v>
      </c>
      <c r="G32" s="42"/>
    </row>
    <row r="33" spans="1:5" ht="339.75" customHeight="1">
      <c r="B33" s="480" t="s">
        <v>99</v>
      </c>
      <c r="C33" s="124" t="s">
        <v>176</v>
      </c>
      <c r="D33" s="123" t="s">
        <v>187</v>
      </c>
      <c r="E33" s="108" t="s">
        <v>100</v>
      </c>
    </row>
    <row r="34" spans="1:5" ht="290.25" customHeight="1">
      <c r="B34" s="484"/>
      <c r="C34" s="116" t="s">
        <v>177</v>
      </c>
      <c r="D34" s="123" t="s">
        <v>188</v>
      </c>
      <c r="E34" s="43" t="s">
        <v>101</v>
      </c>
    </row>
    <row r="35" spans="1:5" ht="152.25" customHeight="1">
      <c r="B35" s="133" t="s">
        <v>102</v>
      </c>
      <c r="C35" s="127" t="s">
        <v>190</v>
      </c>
      <c r="D35" s="204" t="s">
        <v>247</v>
      </c>
      <c r="E35" s="126" t="s">
        <v>103</v>
      </c>
    </row>
    <row r="36" spans="1:5" ht="105" customHeight="1">
      <c r="B36" s="132" t="s">
        <v>104</v>
      </c>
      <c r="C36" s="115" t="s">
        <v>192</v>
      </c>
      <c r="D36" s="123" t="s">
        <v>191</v>
      </c>
      <c r="E36" s="43" t="s">
        <v>246</v>
      </c>
    </row>
    <row r="37" spans="1:5" ht="115.5" customHeight="1">
      <c r="B37" s="132" t="s">
        <v>105</v>
      </c>
      <c r="C37" s="115" t="s">
        <v>178</v>
      </c>
      <c r="D37" s="123" t="s">
        <v>191</v>
      </c>
      <c r="E37" s="43" t="s">
        <v>194</v>
      </c>
    </row>
    <row r="38" spans="1:5" ht="150" customHeight="1">
      <c r="B38" s="132" t="s">
        <v>106</v>
      </c>
      <c r="C38" s="115" t="s">
        <v>186</v>
      </c>
      <c r="D38" s="123" t="s">
        <v>191</v>
      </c>
      <c r="E38" s="41" t="s">
        <v>193</v>
      </c>
    </row>
    <row r="39" spans="1:5" ht="105" customHeight="1">
      <c r="B39" s="132" t="s">
        <v>107</v>
      </c>
      <c r="C39" s="115" t="s">
        <v>184</v>
      </c>
      <c r="D39" s="123" t="s">
        <v>191</v>
      </c>
      <c r="E39" s="43" t="s">
        <v>195</v>
      </c>
    </row>
    <row r="40" spans="1:5" ht="119.25" customHeight="1">
      <c r="B40" s="133" t="s">
        <v>108</v>
      </c>
      <c r="C40" s="127" t="s">
        <v>185</v>
      </c>
      <c r="D40" s="204" t="s">
        <v>247</v>
      </c>
      <c r="E40" s="128" t="s">
        <v>109</v>
      </c>
    </row>
    <row r="41" spans="1:5">
      <c r="B41" s="42"/>
      <c r="C41" s="42"/>
      <c r="E41" s="42"/>
    </row>
    <row r="42" spans="1:5">
      <c r="A42" s="38" t="s">
        <v>110</v>
      </c>
      <c r="B42" s="44"/>
      <c r="C42" s="39"/>
      <c r="D42" s="39"/>
      <c r="E42" s="44"/>
    </row>
    <row r="43" spans="1:5">
      <c r="B43" s="42"/>
      <c r="E43" s="42"/>
    </row>
    <row r="44" spans="1:5" ht="20.25" customHeight="1" thickBot="1">
      <c r="B44" s="129" t="s">
        <v>179</v>
      </c>
      <c r="C44" s="129" t="s">
        <v>17</v>
      </c>
      <c r="D44" s="129" t="s">
        <v>180</v>
      </c>
      <c r="E44" s="129" t="s">
        <v>181</v>
      </c>
    </row>
    <row r="45" spans="1:5" ht="69.95" customHeight="1" thickTop="1">
      <c r="B45" s="115" t="s">
        <v>213</v>
      </c>
      <c r="C45" s="115" t="s">
        <v>214</v>
      </c>
      <c r="D45" s="123" t="s">
        <v>191</v>
      </c>
      <c r="E45" s="115" t="s">
        <v>215</v>
      </c>
    </row>
    <row r="46" spans="1:5">
      <c r="B46" s="42"/>
      <c r="E46" s="45"/>
    </row>
    <row r="47" spans="1:5" ht="17.25" customHeight="1">
      <c r="A47" s="38" t="s">
        <v>216</v>
      </c>
      <c r="B47" s="44"/>
      <c r="C47" s="39"/>
      <c r="D47" s="44"/>
      <c r="E47" s="44"/>
    </row>
    <row r="48" spans="1:5" ht="10.5" customHeight="1">
      <c r="B48" s="42"/>
      <c r="D48" s="42"/>
      <c r="E48" s="42"/>
    </row>
    <row r="49" spans="2:5" ht="20.25" customHeight="1" thickBot="1">
      <c r="B49" s="129" t="s">
        <v>179</v>
      </c>
      <c r="C49" s="129" t="s">
        <v>17</v>
      </c>
      <c r="D49" s="205" t="s">
        <v>180</v>
      </c>
      <c r="E49" s="129" t="s">
        <v>181</v>
      </c>
    </row>
    <row r="50" spans="2:5" ht="48" customHeight="1" thickTop="1">
      <c r="B50" s="115" t="s">
        <v>217</v>
      </c>
      <c r="C50" s="206" t="s">
        <v>218</v>
      </c>
      <c r="D50" s="123" t="s">
        <v>191</v>
      </c>
      <c r="E50" s="115" t="s">
        <v>249</v>
      </c>
    </row>
    <row r="51" spans="2:5" ht="48" customHeight="1">
      <c r="B51" s="115" t="s">
        <v>219</v>
      </c>
      <c r="C51" s="115" t="s">
        <v>220</v>
      </c>
      <c r="D51" s="123" t="s">
        <v>191</v>
      </c>
      <c r="E51" s="115" t="s">
        <v>233</v>
      </c>
    </row>
    <row r="52" spans="2:5" ht="39" customHeight="1">
      <c r="B52" s="127" t="s">
        <v>221</v>
      </c>
      <c r="C52" s="127" t="s">
        <v>203</v>
      </c>
      <c r="D52" s="204" t="s">
        <v>247</v>
      </c>
      <c r="E52" s="127" t="s">
        <v>222</v>
      </c>
    </row>
    <row r="53" spans="2:5" ht="45" customHeight="1">
      <c r="B53" s="115" t="s">
        <v>223</v>
      </c>
      <c r="C53" s="115" t="s">
        <v>224</v>
      </c>
      <c r="D53" s="123" t="s">
        <v>191</v>
      </c>
      <c r="E53" s="115" t="s">
        <v>235</v>
      </c>
    </row>
    <row r="54" spans="2:5" ht="138" customHeight="1">
      <c r="B54" s="115" t="s">
        <v>225</v>
      </c>
      <c r="C54" s="115" t="s">
        <v>65</v>
      </c>
      <c r="D54" s="123" t="s">
        <v>191</v>
      </c>
      <c r="E54" s="115" t="s">
        <v>240</v>
      </c>
    </row>
    <row r="55" spans="2:5" ht="50.25" customHeight="1">
      <c r="B55" s="207" t="s">
        <v>226</v>
      </c>
      <c r="C55" s="207" t="s">
        <v>205</v>
      </c>
      <c r="D55" s="208"/>
      <c r="E55" s="209" t="s">
        <v>237</v>
      </c>
    </row>
  </sheetData>
  <sheetProtection password="DB68" sheet="1" objects="1" scenarios="1" insertHyperlinks="0" selectLockedCells="1"/>
  <mergeCells count="21">
    <mergeCell ref="D13:E13"/>
    <mergeCell ref="D12:E12"/>
    <mergeCell ref="D11:E11"/>
    <mergeCell ref="D10:E10"/>
    <mergeCell ref="B23:B24"/>
    <mergeCell ref="D1:E1"/>
    <mergeCell ref="A1:C1"/>
    <mergeCell ref="B30:B31"/>
    <mergeCell ref="D30:D31"/>
    <mergeCell ref="B33:B34"/>
    <mergeCell ref="B3:E3"/>
    <mergeCell ref="B4:E4"/>
    <mergeCell ref="D9:E9"/>
    <mergeCell ref="D8:E8"/>
    <mergeCell ref="B13:C13"/>
    <mergeCell ref="B8:C8"/>
    <mergeCell ref="B9:C9"/>
    <mergeCell ref="B10:C10"/>
    <mergeCell ref="B11:C11"/>
    <mergeCell ref="B12:C12"/>
    <mergeCell ref="C30:C31"/>
  </mergeCells>
  <phoneticPr fontId="2"/>
  <hyperlinks>
    <hyperlink ref="A1" location="標準的な様式!A1" display="戻"/>
    <hyperlink ref="A1:C1" location="標準的な様式!A1" display="様式画面に移動"/>
  </hyperlinks>
  <pageMargins left="0.70866141732283472" right="0.70866141732283472" top="0.74803149606299213" bottom="0.74803149606299213" header="0.31496062992125984" footer="0.31496062992125984"/>
  <pageSetup paperSize="9" scale="73" orientation="portrait" r:id="rId1"/>
  <headerFooter>
    <oddFooter>&amp;C&amp;P/&amp;N</oddFooter>
  </headerFooter>
  <rowBreaks count="2" manualBreakCount="2">
    <brk id="32" max="4" man="1"/>
    <brk id="36"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10" sqref="M10"/>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66</v>
      </c>
      <c r="B1" t="s">
        <v>67</v>
      </c>
      <c r="C1" t="s">
        <v>4</v>
      </c>
      <c r="D1" s="1" t="s">
        <v>68</v>
      </c>
      <c r="E1" t="s">
        <v>69</v>
      </c>
      <c r="F1" t="s">
        <v>70</v>
      </c>
      <c r="G1" t="s">
        <v>71</v>
      </c>
      <c r="H1" t="s">
        <v>72</v>
      </c>
      <c r="I1" t="s">
        <v>43</v>
      </c>
      <c r="J1" t="s">
        <v>36</v>
      </c>
      <c r="K1" t="s">
        <v>36</v>
      </c>
      <c r="L1" t="s">
        <v>73</v>
      </c>
      <c r="M1" s="31" t="s">
        <v>132</v>
      </c>
    </row>
    <row r="2" spans="1:13" ht="18.75" customHeight="1">
      <c r="A2" s="1"/>
      <c r="B2" s="26"/>
      <c r="C2" s="28">
        <f ca="1">YEAR(TODAY())</f>
        <v>2024</v>
      </c>
      <c r="D2" s="28">
        <f ca="1">YEAR(TODAY())</f>
        <v>2024</v>
      </c>
      <c r="E2" s="28">
        <f ca="1">YEAR(TODAY())</f>
        <v>2024</v>
      </c>
      <c r="F2" s="28">
        <v>2028</v>
      </c>
      <c r="G2" s="29">
        <v>1</v>
      </c>
      <c r="H2" s="29">
        <v>1</v>
      </c>
      <c r="I2" s="29">
        <v>0</v>
      </c>
      <c r="J2" s="30">
        <v>1</v>
      </c>
      <c r="K2" s="30">
        <v>0</v>
      </c>
      <c r="L2" s="68">
        <v>15</v>
      </c>
      <c r="M2" s="31" t="s">
        <v>134</v>
      </c>
    </row>
    <row r="3" spans="1:13" ht="18.75" customHeight="1">
      <c r="A3" s="1"/>
      <c r="B3" s="26"/>
      <c r="C3" s="28">
        <f ca="1">C2+1</f>
        <v>2025</v>
      </c>
      <c r="D3" s="28">
        <f ca="1">D2-1</f>
        <v>2023</v>
      </c>
      <c r="E3" s="28">
        <f ca="1">E2-1</f>
        <v>2023</v>
      </c>
      <c r="F3" s="28">
        <f>F2-1</f>
        <v>2027</v>
      </c>
      <c r="G3" s="29">
        <v>2</v>
      </c>
      <c r="H3" s="29">
        <v>2</v>
      </c>
      <c r="I3" s="29">
        <v>1</v>
      </c>
      <c r="J3" s="30">
        <v>2</v>
      </c>
      <c r="K3" s="30">
        <v>1</v>
      </c>
      <c r="L3" s="68">
        <v>30</v>
      </c>
      <c r="M3" s="31" t="s">
        <v>135</v>
      </c>
    </row>
    <row r="4" spans="1:13" ht="18.75" customHeight="1">
      <c r="A4" s="1"/>
      <c r="B4" s="26"/>
      <c r="C4" s="28">
        <f t="shared" ref="C4:C31" ca="1" si="0">C3+1</f>
        <v>2026</v>
      </c>
      <c r="D4" s="28">
        <f ca="1">D3-1</f>
        <v>2022</v>
      </c>
      <c r="E4" s="28">
        <f t="shared" ref="E4:F67" ca="1" si="1">E3-1</f>
        <v>2022</v>
      </c>
      <c r="F4" s="28">
        <f t="shared" si="1"/>
        <v>2026</v>
      </c>
      <c r="G4" s="29">
        <v>3</v>
      </c>
      <c r="H4" s="29">
        <v>3</v>
      </c>
      <c r="I4" s="29">
        <v>2</v>
      </c>
      <c r="J4" s="30">
        <v>3</v>
      </c>
      <c r="K4" s="30">
        <v>2</v>
      </c>
      <c r="L4" s="31">
        <v>45</v>
      </c>
    </row>
    <row r="5" spans="1:13" ht="18.75" customHeight="1">
      <c r="A5" s="1"/>
      <c r="B5" s="26"/>
      <c r="C5" s="28">
        <f t="shared" ca="1" si="0"/>
        <v>2027</v>
      </c>
      <c r="D5" s="28">
        <f t="shared" ref="D5:D20" ca="1" si="2">D4-1</f>
        <v>2021</v>
      </c>
      <c r="E5" s="28">
        <f t="shared" ca="1" si="1"/>
        <v>2021</v>
      </c>
      <c r="F5" s="28">
        <f t="shared" si="1"/>
        <v>2025</v>
      </c>
      <c r="G5" s="29">
        <v>4</v>
      </c>
      <c r="H5" s="29">
        <v>4</v>
      </c>
      <c r="I5" s="29">
        <v>3</v>
      </c>
      <c r="J5" s="30">
        <v>4</v>
      </c>
      <c r="K5" s="30">
        <v>3</v>
      </c>
      <c r="L5" s="31">
        <v>60</v>
      </c>
    </row>
    <row r="6" spans="1:13" ht="18.75" customHeight="1">
      <c r="A6" s="1"/>
      <c r="B6" s="26"/>
      <c r="C6" s="28">
        <f t="shared" ca="1" si="0"/>
        <v>2028</v>
      </c>
      <c r="D6" s="28">
        <f t="shared" ca="1" si="2"/>
        <v>2020</v>
      </c>
      <c r="E6" s="28">
        <f t="shared" ca="1" si="1"/>
        <v>2020</v>
      </c>
      <c r="F6" s="28">
        <f t="shared" si="1"/>
        <v>2024</v>
      </c>
      <c r="G6" s="29">
        <v>5</v>
      </c>
      <c r="H6" s="29">
        <v>5</v>
      </c>
      <c r="I6" s="29">
        <v>4</v>
      </c>
      <c r="J6" s="30">
        <v>5</v>
      </c>
      <c r="K6" s="30">
        <v>4</v>
      </c>
      <c r="L6" s="31">
        <v>75</v>
      </c>
    </row>
    <row r="7" spans="1:13" ht="18.75" customHeight="1">
      <c r="A7" s="1"/>
      <c r="B7" s="26"/>
      <c r="C7" s="28">
        <f t="shared" ca="1" si="0"/>
        <v>2029</v>
      </c>
      <c r="D7" s="28">
        <f t="shared" ca="1" si="2"/>
        <v>2019</v>
      </c>
      <c r="E7" s="28">
        <f t="shared" ca="1" si="1"/>
        <v>2019</v>
      </c>
      <c r="F7" s="28">
        <f t="shared" si="1"/>
        <v>2023</v>
      </c>
      <c r="G7" s="29">
        <v>6</v>
      </c>
      <c r="H7" s="29">
        <v>6</v>
      </c>
      <c r="I7" s="29">
        <v>5</v>
      </c>
      <c r="J7" s="30">
        <v>6</v>
      </c>
      <c r="K7" s="30">
        <v>5</v>
      </c>
      <c r="L7" s="31">
        <v>90</v>
      </c>
    </row>
    <row r="8" spans="1:13" ht="18.75" customHeight="1">
      <c r="A8" s="1"/>
      <c r="B8" s="27"/>
      <c r="C8" s="28">
        <f t="shared" ca="1" si="0"/>
        <v>2030</v>
      </c>
      <c r="D8" s="28">
        <f t="shared" ca="1" si="2"/>
        <v>2018</v>
      </c>
      <c r="E8" s="28">
        <f t="shared" ca="1" si="1"/>
        <v>2018</v>
      </c>
      <c r="F8" s="28">
        <f t="shared" si="1"/>
        <v>2022</v>
      </c>
      <c r="G8" s="29">
        <v>7</v>
      </c>
      <c r="H8" s="29">
        <v>7</v>
      </c>
      <c r="I8" s="29">
        <v>6</v>
      </c>
      <c r="J8" s="30">
        <v>7</v>
      </c>
      <c r="K8" s="30">
        <v>6</v>
      </c>
      <c r="L8" s="31">
        <v>105</v>
      </c>
    </row>
    <row r="9" spans="1:13" ht="18.75" customHeight="1">
      <c r="A9" s="1"/>
      <c r="B9" s="26"/>
      <c r="C9" s="28">
        <f t="shared" ca="1" si="0"/>
        <v>2031</v>
      </c>
      <c r="D9" s="28">
        <f t="shared" ca="1" si="2"/>
        <v>2017</v>
      </c>
      <c r="E9" s="28">
        <f t="shared" ca="1" si="1"/>
        <v>2017</v>
      </c>
      <c r="F9" s="28">
        <f t="shared" si="1"/>
        <v>2021</v>
      </c>
      <c r="G9" s="29">
        <v>8</v>
      </c>
      <c r="H9" s="29">
        <v>8</v>
      </c>
      <c r="I9" s="29">
        <v>7</v>
      </c>
      <c r="J9" s="30">
        <v>8</v>
      </c>
      <c r="K9" s="30">
        <v>7</v>
      </c>
      <c r="L9" s="31">
        <v>120</v>
      </c>
    </row>
    <row r="10" spans="1:13" ht="18.75" customHeight="1">
      <c r="A10" s="1"/>
      <c r="B10" s="26"/>
      <c r="C10" s="28">
        <f t="shared" ca="1" si="0"/>
        <v>2032</v>
      </c>
      <c r="D10" s="28">
        <f t="shared" ca="1" si="2"/>
        <v>2016</v>
      </c>
      <c r="E10" s="28">
        <f t="shared" ca="1" si="1"/>
        <v>2016</v>
      </c>
      <c r="F10" s="28">
        <f t="shared" si="1"/>
        <v>2020</v>
      </c>
      <c r="G10" s="29">
        <v>9</v>
      </c>
      <c r="H10" s="29">
        <v>9</v>
      </c>
      <c r="I10" s="29">
        <v>8</v>
      </c>
      <c r="J10" s="30">
        <v>9</v>
      </c>
      <c r="K10" s="30">
        <v>8</v>
      </c>
      <c r="L10" s="31">
        <v>135</v>
      </c>
    </row>
    <row r="11" spans="1:13" ht="18.75" customHeight="1">
      <c r="A11" s="1"/>
      <c r="B11" s="26"/>
      <c r="C11" s="28">
        <f t="shared" ca="1" si="0"/>
        <v>2033</v>
      </c>
      <c r="D11" s="28">
        <f t="shared" ca="1" si="2"/>
        <v>2015</v>
      </c>
      <c r="E11" s="28">
        <f t="shared" ca="1" si="1"/>
        <v>2015</v>
      </c>
      <c r="F11" s="28">
        <f t="shared" si="1"/>
        <v>2019</v>
      </c>
      <c r="G11" s="29">
        <v>10</v>
      </c>
      <c r="H11" s="29">
        <v>10</v>
      </c>
      <c r="I11" s="29">
        <v>9</v>
      </c>
      <c r="J11" s="30">
        <v>10</v>
      </c>
      <c r="K11" s="30">
        <v>9</v>
      </c>
      <c r="L11" s="31">
        <v>150</v>
      </c>
    </row>
    <row r="12" spans="1:13" ht="18.75" customHeight="1">
      <c r="A12" s="1"/>
      <c r="B12" s="26"/>
      <c r="C12" s="28">
        <f t="shared" ca="1" si="0"/>
        <v>2034</v>
      </c>
      <c r="D12" s="28">
        <f t="shared" ca="1" si="2"/>
        <v>2014</v>
      </c>
      <c r="E12" s="28">
        <f t="shared" ca="1" si="1"/>
        <v>2014</v>
      </c>
      <c r="F12" s="28">
        <f t="shared" si="1"/>
        <v>2018</v>
      </c>
      <c r="G12" s="29">
        <v>11</v>
      </c>
      <c r="H12" s="29">
        <v>11</v>
      </c>
      <c r="I12" s="29">
        <v>10</v>
      </c>
      <c r="J12" s="30">
        <v>11</v>
      </c>
      <c r="K12" s="30">
        <v>10</v>
      </c>
      <c r="L12" s="31">
        <v>165</v>
      </c>
    </row>
    <row r="13" spans="1:13" ht="18.75" customHeight="1">
      <c r="A13" s="1"/>
      <c r="B13" s="26"/>
      <c r="C13" s="28">
        <f t="shared" ca="1" si="0"/>
        <v>2035</v>
      </c>
      <c r="D13" s="28">
        <f t="shared" ca="1" si="2"/>
        <v>2013</v>
      </c>
      <c r="E13" s="28">
        <f t="shared" ca="1" si="1"/>
        <v>2013</v>
      </c>
      <c r="F13" s="28">
        <f t="shared" si="1"/>
        <v>2017</v>
      </c>
      <c r="G13" s="29">
        <v>12</v>
      </c>
      <c r="H13" s="29">
        <v>12</v>
      </c>
      <c r="I13" s="29">
        <v>11</v>
      </c>
      <c r="J13" s="30">
        <v>12</v>
      </c>
      <c r="K13" s="30">
        <v>11</v>
      </c>
      <c r="L13" s="31">
        <v>180</v>
      </c>
    </row>
    <row r="14" spans="1:13" ht="18.75" customHeight="1">
      <c r="A14" s="1"/>
      <c r="B14" s="26"/>
      <c r="C14" s="28">
        <f t="shared" ca="1" si="0"/>
        <v>2036</v>
      </c>
      <c r="D14" s="28">
        <f t="shared" ca="1" si="2"/>
        <v>2012</v>
      </c>
      <c r="E14" s="28">
        <f t="shared" ca="1" si="1"/>
        <v>2012</v>
      </c>
      <c r="F14" s="28">
        <f t="shared" si="1"/>
        <v>2016</v>
      </c>
      <c r="G14" s="30"/>
      <c r="H14" s="29">
        <v>13</v>
      </c>
      <c r="I14" s="29">
        <v>12</v>
      </c>
      <c r="J14" s="30">
        <v>13</v>
      </c>
      <c r="K14" s="30">
        <v>12</v>
      </c>
      <c r="L14" s="31">
        <v>195</v>
      </c>
    </row>
    <row r="15" spans="1:13" ht="18.75" customHeight="1">
      <c r="A15" s="1"/>
      <c r="B15" s="26"/>
      <c r="C15" s="28">
        <f t="shared" ca="1" si="0"/>
        <v>2037</v>
      </c>
      <c r="D15" s="28">
        <f t="shared" ca="1" si="2"/>
        <v>2011</v>
      </c>
      <c r="E15" s="28">
        <f t="shared" ca="1" si="1"/>
        <v>2011</v>
      </c>
      <c r="F15" s="28">
        <f t="shared" si="1"/>
        <v>2015</v>
      </c>
      <c r="G15" s="30"/>
      <c r="H15" s="29">
        <v>14</v>
      </c>
      <c r="I15" s="29">
        <v>13</v>
      </c>
      <c r="J15" s="30">
        <v>14</v>
      </c>
      <c r="K15" s="30">
        <v>13</v>
      </c>
      <c r="L15" s="31">
        <v>210</v>
      </c>
    </row>
    <row r="16" spans="1:13" ht="18.75" customHeight="1">
      <c r="A16" s="1"/>
      <c r="B16" s="26"/>
      <c r="C16" s="28">
        <f t="shared" ca="1" si="0"/>
        <v>2038</v>
      </c>
      <c r="D16" s="28">
        <f t="shared" ca="1" si="2"/>
        <v>2010</v>
      </c>
      <c r="E16" s="28">
        <f t="shared" ca="1" si="1"/>
        <v>2010</v>
      </c>
      <c r="F16" s="28">
        <f t="shared" si="1"/>
        <v>2014</v>
      </c>
      <c r="G16" s="30"/>
      <c r="H16" s="29">
        <v>15</v>
      </c>
      <c r="I16" s="29">
        <v>14</v>
      </c>
      <c r="J16" s="30">
        <v>15</v>
      </c>
      <c r="K16" s="30">
        <v>14</v>
      </c>
      <c r="L16" s="31">
        <v>225</v>
      </c>
    </row>
    <row r="17" spans="1:12" ht="18.75" customHeight="1">
      <c r="A17" s="1"/>
      <c r="B17" s="26"/>
      <c r="C17" s="28">
        <f t="shared" ca="1" si="0"/>
        <v>2039</v>
      </c>
      <c r="D17" s="28">
        <f t="shared" ca="1" si="2"/>
        <v>2009</v>
      </c>
      <c r="E17" s="28">
        <f t="shared" ca="1" si="1"/>
        <v>2009</v>
      </c>
      <c r="F17" s="28">
        <f t="shared" si="1"/>
        <v>2013</v>
      </c>
      <c r="G17" s="30"/>
      <c r="H17" s="29">
        <v>16</v>
      </c>
      <c r="I17" s="29">
        <v>15</v>
      </c>
      <c r="J17" s="30">
        <v>16</v>
      </c>
      <c r="K17" s="30">
        <v>15</v>
      </c>
      <c r="L17" s="31">
        <v>240</v>
      </c>
    </row>
    <row r="18" spans="1:12" ht="18.75" customHeight="1">
      <c r="A18" s="1"/>
      <c r="B18" s="26"/>
      <c r="C18" s="28">
        <f t="shared" ca="1" si="0"/>
        <v>2040</v>
      </c>
      <c r="D18" s="28">
        <f t="shared" ca="1" si="2"/>
        <v>2008</v>
      </c>
      <c r="E18" s="28">
        <f t="shared" ca="1" si="1"/>
        <v>2008</v>
      </c>
      <c r="F18" s="28">
        <f t="shared" si="1"/>
        <v>2012</v>
      </c>
      <c r="G18" s="30"/>
      <c r="H18" s="29">
        <v>17</v>
      </c>
      <c r="I18" s="29">
        <v>16</v>
      </c>
      <c r="J18" s="30">
        <v>17</v>
      </c>
      <c r="K18" s="30">
        <v>16</v>
      </c>
      <c r="L18" s="31">
        <v>255</v>
      </c>
    </row>
    <row r="19" spans="1:12" ht="18.75" customHeight="1">
      <c r="A19" s="1"/>
      <c r="B19" s="26"/>
      <c r="C19" s="28">
        <f t="shared" ca="1" si="0"/>
        <v>2041</v>
      </c>
      <c r="D19" s="28">
        <f t="shared" ca="1" si="2"/>
        <v>2007</v>
      </c>
      <c r="E19" s="28">
        <f t="shared" ca="1" si="1"/>
        <v>2007</v>
      </c>
      <c r="F19" s="28">
        <f t="shared" si="1"/>
        <v>2011</v>
      </c>
      <c r="G19" s="30"/>
      <c r="H19" s="29">
        <v>18</v>
      </c>
      <c r="I19" s="29">
        <v>17</v>
      </c>
      <c r="J19" s="30">
        <v>18</v>
      </c>
      <c r="K19" s="30">
        <v>17</v>
      </c>
      <c r="L19" s="31">
        <v>270</v>
      </c>
    </row>
    <row r="20" spans="1:12" ht="18.75" customHeight="1">
      <c r="A20" s="1"/>
      <c r="B20" s="26"/>
      <c r="C20" s="28">
        <f t="shared" ca="1" si="0"/>
        <v>2042</v>
      </c>
      <c r="D20" s="28">
        <f t="shared" ca="1" si="2"/>
        <v>2006</v>
      </c>
      <c r="E20" s="28">
        <f t="shared" ca="1" si="1"/>
        <v>2006</v>
      </c>
      <c r="F20" s="28">
        <f t="shared" si="1"/>
        <v>2010</v>
      </c>
      <c r="G20" s="30"/>
      <c r="H20" s="29">
        <v>19</v>
      </c>
      <c r="I20" s="29">
        <v>18</v>
      </c>
      <c r="J20" s="30">
        <v>19</v>
      </c>
      <c r="K20" s="30">
        <v>18</v>
      </c>
      <c r="L20" s="31">
        <v>285</v>
      </c>
    </row>
    <row r="21" spans="1:12" ht="18.75" customHeight="1">
      <c r="A21" s="1"/>
      <c r="B21" s="26"/>
      <c r="C21" s="28">
        <f t="shared" ca="1" si="0"/>
        <v>2043</v>
      </c>
      <c r="D21" s="28"/>
      <c r="E21" s="28">
        <f t="shared" ca="1" si="1"/>
        <v>2005</v>
      </c>
      <c r="F21" s="28">
        <f t="shared" si="1"/>
        <v>2009</v>
      </c>
      <c r="G21" s="30"/>
      <c r="H21" s="29">
        <v>20</v>
      </c>
      <c r="I21" s="29">
        <v>19</v>
      </c>
      <c r="J21" s="30">
        <v>20</v>
      </c>
      <c r="K21" s="30">
        <v>19</v>
      </c>
      <c r="L21" s="31">
        <v>300</v>
      </c>
    </row>
    <row r="22" spans="1:12" ht="18.75" customHeight="1">
      <c r="A22" s="1"/>
      <c r="B22" s="26"/>
      <c r="C22" s="28">
        <f t="shared" ca="1" si="0"/>
        <v>2044</v>
      </c>
      <c r="D22" s="28"/>
      <c r="E22" s="28">
        <f t="shared" ca="1" si="1"/>
        <v>2004</v>
      </c>
      <c r="F22" s="28">
        <f t="shared" si="1"/>
        <v>2008</v>
      </c>
      <c r="G22" s="30"/>
      <c r="H22" s="29">
        <v>21</v>
      </c>
      <c r="I22" s="29">
        <v>20</v>
      </c>
      <c r="J22" s="30">
        <v>21</v>
      </c>
      <c r="K22" s="30">
        <v>20</v>
      </c>
      <c r="L22" s="31">
        <v>315</v>
      </c>
    </row>
    <row r="23" spans="1:12" ht="18.75" customHeight="1">
      <c r="A23" s="1"/>
      <c r="B23" s="26"/>
      <c r="C23" s="28">
        <f t="shared" ca="1" si="0"/>
        <v>2045</v>
      </c>
      <c r="D23" s="28"/>
      <c r="E23" s="28">
        <f t="shared" ca="1" si="1"/>
        <v>2003</v>
      </c>
      <c r="F23" s="28">
        <f t="shared" si="1"/>
        <v>2007</v>
      </c>
      <c r="G23" s="30"/>
      <c r="H23" s="29">
        <v>22</v>
      </c>
      <c r="I23" s="29">
        <v>21</v>
      </c>
      <c r="J23" s="30">
        <v>22</v>
      </c>
      <c r="K23" s="30">
        <v>21</v>
      </c>
      <c r="L23" s="31">
        <v>330</v>
      </c>
    </row>
    <row r="24" spans="1:12" ht="18.75" customHeight="1">
      <c r="A24" s="1"/>
      <c r="B24" s="26"/>
      <c r="C24" s="28">
        <f t="shared" ca="1" si="0"/>
        <v>2046</v>
      </c>
      <c r="D24" s="28"/>
      <c r="E24" s="28">
        <f t="shared" ca="1" si="1"/>
        <v>2002</v>
      </c>
      <c r="F24" s="28">
        <f t="shared" si="1"/>
        <v>2006</v>
      </c>
      <c r="G24" s="30"/>
      <c r="H24" s="29">
        <v>23</v>
      </c>
      <c r="I24" s="29">
        <v>22</v>
      </c>
      <c r="J24" s="30">
        <v>23</v>
      </c>
      <c r="K24" s="30">
        <v>22</v>
      </c>
      <c r="L24" s="31">
        <v>345</v>
      </c>
    </row>
    <row r="25" spans="1:12" ht="18.75" customHeight="1">
      <c r="A25" s="1"/>
      <c r="B25" s="26"/>
      <c r="C25" s="28">
        <f t="shared" ca="1" si="0"/>
        <v>2047</v>
      </c>
      <c r="D25" s="28"/>
      <c r="E25" s="28">
        <f t="shared" ca="1" si="1"/>
        <v>2001</v>
      </c>
      <c r="F25" s="28">
        <f t="shared" si="1"/>
        <v>2005</v>
      </c>
      <c r="G25" s="30"/>
      <c r="H25" s="29">
        <v>24</v>
      </c>
      <c r="I25" s="29">
        <v>23</v>
      </c>
      <c r="J25" s="30">
        <v>24</v>
      </c>
      <c r="K25" s="30">
        <v>23</v>
      </c>
      <c r="L25" s="31">
        <v>360</v>
      </c>
    </row>
    <row r="26" spans="1:12" ht="18.75" customHeight="1">
      <c r="A26" s="1"/>
      <c r="B26" s="26"/>
      <c r="C26" s="28">
        <f t="shared" ca="1" si="0"/>
        <v>2048</v>
      </c>
      <c r="D26" s="28"/>
      <c r="E26" s="28">
        <f t="shared" ca="1" si="1"/>
        <v>2000</v>
      </c>
      <c r="F26" s="28">
        <f t="shared" si="1"/>
        <v>2004</v>
      </c>
      <c r="G26" s="30"/>
      <c r="H26" s="29">
        <v>25</v>
      </c>
      <c r="I26" s="29">
        <v>24</v>
      </c>
      <c r="J26" s="30">
        <v>25</v>
      </c>
      <c r="K26" s="30">
        <v>24</v>
      </c>
      <c r="L26" s="31">
        <v>375</v>
      </c>
    </row>
    <row r="27" spans="1:12" ht="18.75" customHeight="1">
      <c r="A27" s="1"/>
      <c r="B27" s="26"/>
      <c r="C27" s="28">
        <f t="shared" ca="1" si="0"/>
        <v>2049</v>
      </c>
      <c r="D27" s="28"/>
      <c r="E27" s="28">
        <f t="shared" ca="1" si="1"/>
        <v>1999</v>
      </c>
      <c r="F27" s="28">
        <f t="shared" si="1"/>
        <v>2003</v>
      </c>
      <c r="G27" s="30"/>
      <c r="H27" s="29">
        <v>26</v>
      </c>
      <c r="I27" s="30">
        <v>25</v>
      </c>
      <c r="J27" s="30">
        <v>26</v>
      </c>
      <c r="K27" s="30">
        <v>25</v>
      </c>
      <c r="L27" s="31">
        <v>390</v>
      </c>
    </row>
    <row r="28" spans="1:12" ht="18.75" customHeight="1">
      <c r="A28" s="1"/>
      <c r="B28" s="26"/>
      <c r="C28" s="28">
        <f t="shared" ca="1" si="0"/>
        <v>2050</v>
      </c>
      <c r="D28" s="28"/>
      <c r="E28" s="28">
        <f t="shared" ca="1" si="1"/>
        <v>1998</v>
      </c>
      <c r="F28" s="28">
        <f t="shared" si="1"/>
        <v>2002</v>
      </c>
      <c r="G28" s="30"/>
      <c r="H28" s="29">
        <v>27</v>
      </c>
      <c r="I28" s="30">
        <v>26</v>
      </c>
      <c r="J28" s="30">
        <v>27</v>
      </c>
      <c r="K28" s="30">
        <v>26</v>
      </c>
      <c r="L28" s="31">
        <v>405</v>
      </c>
    </row>
    <row r="29" spans="1:12" ht="18.75" customHeight="1">
      <c r="A29" s="1"/>
      <c r="B29" s="26"/>
      <c r="C29" s="28">
        <f t="shared" ca="1" si="0"/>
        <v>2051</v>
      </c>
      <c r="D29" s="28"/>
      <c r="E29" s="28">
        <f t="shared" ca="1" si="1"/>
        <v>1997</v>
      </c>
      <c r="F29" s="28">
        <f t="shared" si="1"/>
        <v>2001</v>
      </c>
      <c r="G29" s="30"/>
      <c r="H29" s="29">
        <v>28</v>
      </c>
      <c r="I29" s="30">
        <v>27</v>
      </c>
      <c r="J29" s="30">
        <v>28</v>
      </c>
      <c r="K29" s="30">
        <v>27</v>
      </c>
      <c r="L29" s="31">
        <v>420</v>
      </c>
    </row>
    <row r="30" spans="1:12" ht="18.75" customHeight="1">
      <c r="A30" s="1"/>
      <c r="B30" s="26"/>
      <c r="C30" s="28">
        <f t="shared" ca="1" si="0"/>
        <v>2052</v>
      </c>
      <c r="D30" s="28"/>
      <c r="E30" s="28">
        <f t="shared" ca="1" si="1"/>
        <v>1996</v>
      </c>
      <c r="F30" s="28">
        <f t="shared" si="1"/>
        <v>2000</v>
      </c>
      <c r="G30" s="30"/>
      <c r="H30" s="29">
        <v>29</v>
      </c>
      <c r="I30" s="30">
        <v>28</v>
      </c>
      <c r="J30" s="30">
        <v>29</v>
      </c>
      <c r="K30" s="30">
        <v>28</v>
      </c>
      <c r="L30" s="31">
        <v>435</v>
      </c>
    </row>
    <row r="31" spans="1:12" ht="18.75" customHeight="1">
      <c r="A31" s="1"/>
      <c r="B31" s="26"/>
      <c r="C31" s="28">
        <f t="shared" ca="1" si="0"/>
        <v>2053</v>
      </c>
      <c r="D31" s="28"/>
      <c r="E31" s="28">
        <f t="shared" ca="1" si="1"/>
        <v>1995</v>
      </c>
      <c r="F31" s="28">
        <f t="shared" si="1"/>
        <v>1999</v>
      </c>
      <c r="G31" s="30"/>
      <c r="H31" s="29">
        <v>30</v>
      </c>
      <c r="I31" s="30">
        <v>29</v>
      </c>
      <c r="J31" s="30">
        <v>30</v>
      </c>
      <c r="K31" s="30">
        <v>29</v>
      </c>
      <c r="L31" s="31">
        <v>450</v>
      </c>
    </row>
    <row r="32" spans="1:12" ht="18.75" customHeight="1">
      <c r="A32" s="1"/>
      <c r="B32" s="1"/>
      <c r="C32" s="30"/>
      <c r="D32" s="28"/>
      <c r="E32" s="28">
        <f t="shared" ca="1" si="1"/>
        <v>1994</v>
      </c>
      <c r="F32" s="28">
        <f t="shared" si="1"/>
        <v>1998</v>
      </c>
      <c r="G32" s="30"/>
      <c r="H32" s="29">
        <v>31</v>
      </c>
      <c r="I32" s="30"/>
      <c r="J32" s="30">
        <v>31</v>
      </c>
      <c r="K32" s="30">
        <v>30</v>
      </c>
      <c r="L32" s="31">
        <v>465</v>
      </c>
    </row>
    <row r="33" spans="3:12" ht="18.75" customHeight="1">
      <c r="C33" s="30"/>
      <c r="D33" s="28"/>
      <c r="E33" s="28">
        <f t="shared" ca="1" si="1"/>
        <v>1993</v>
      </c>
      <c r="F33" s="28">
        <f t="shared" si="1"/>
        <v>1997</v>
      </c>
      <c r="G33" s="30"/>
      <c r="H33" s="30"/>
      <c r="I33" s="30"/>
      <c r="J33" s="30">
        <v>32</v>
      </c>
      <c r="K33" s="30">
        <v>31</v>
      </c>
      <c r="L33" s="31">
        <v>480</v>
      </c>
    </row>
    <row r="34" spans="3:12" ht="18.75" customHeight="1">
      <c r="C34" s="30"/>
      <c r="D34" s="28"/>
      <c r="E34" s="28">
        <f t="shared" ca="1" si="1"/>
        <v>1992</v>
      </c>
      <c r="F34" s="28">
        <f t="shared" si="1"/>
        <v>1996</v>
      </c>
      <c r="G34" s="30"/>
      <c r="H34" s="30"/>
      <c r="I34" s="30"/>
      <c r="J34" s="30">
        <v>33</v>
      </c>
      <c r="K34" s="30">
        <v>32</v>
      </c>
      <c r="L34" s="31"/>
    </row>
    <row r="35" spans="3:12" ht="18.75" customHeight="1">
      <c r="C35" s="30"/>
      <c r="D35" s="28"/>
      <c r="E35" s="28">
        <f t="shared" ca="1" si="1"/>
        <v>1991</v>
      </c>
      <c r="F35" s="28">
        <f t="shared" si="1"/>
        <v>1995</v>
      </c>
      <c r="G35" s="30"/>
      <c r="H35" s="30"/>
      <c r="I35" s="30"/>
      <c r="J35" s="30">
        <v>34</v>
      </c>
      <c r="K35" s="30">
        <v>33</v>
      </c>
      <c r="L35" s="31"/>
    </row>
    <row r="36" spans="3:12" ht="18.75" customHeight="1">
      <c r="C36" s="30"/>
      <c r="D36" s="28"/>
      <c r="E36" s="28">
        <f t="shared" ca="1" si="1"/>
        <v>1990</v>
      </c>
      <c r="F36" s="28">
        <f t="shared" si="1"/>
        <v>1994</v>
      </c>
      <c r="G36" s="30"/>
      <c r="H36" s="30"/>
      <c r="I36" s="30"/>
      <c r="J36" s="30">
        <v>35</v>
      </c>
      <c r="K36" s="30">
        <v>34</v>
      </c>
      <c r="L36" s="31"/>
    </row>
    <row r="37" spans="3:12" ht="18.75" customHeight="1">
      <c r="C37" s="30"/>
      <c r="D37" s="30"/>
      <c r="E37" s="28">
        <f t="shared" ca="1" si="1"/>
        <v>1989</v>
      </c>
      <c r="F37" s="28">
        <f t="shared" si="1"/>
        <v>1993</v>
      </c>
      <c r="G37" s="30"/>
      <c r="H37" s="30"/>
      <c r="I37" s="30"/>
      <c r="J37" s="30">
        <v>36</v>
      </c>
      <c r="K37" s="30">
        <v>35</v>
      </c>
      <c r="L37" s="31"/>
    </row>
    <row r="38" spans="3:12" ht="18.75" customHeight="1">
      <c r="C38" s="30"/>
      <c r="D38" s="30"/>
      <c r="E38" s="28">
        <f t="shared" ca="1" si="1"/>
        <v>1988</v>
      </c>
      <c r="F38" s="28">
        <f t="shared" si="1"/>
        <v>1992</v>
      </c>
      <c r="G38" s="30"/>
      <c r="H38" s="30"/>
      <c r="I38" s="30"/>
      <c r="J38" s="30">
        <v>37</v>
      </c>
      <c r="K38" s="30">
        <v>36</v>
      </c>
      <c r="L38" s="31"/>
    </row>
    <row r="39" spans="3:12" ht="18.75" customHeight="1">
      <c r="C39" s="30"/>
      <c r="D39" s="30"/>
      <c r="E39" s="28">
        <f t="shared" ca="1" si="1"/>
        <v>1987</v>
      </c>
      <c r="F39" s="28">
        <f t="shared" si="1"/>
        <v>1991</v>
      </c>
      <c r="G39" s="30"/>
      <c r="H39" s="30"/>
      <c r="I39" s="30"/>
      <c r="J39" s="30">
        <v>38</v>
      </c>
      <c r="K39" s="30">
        <v>37</v>
      </c>
      <c r="L39" s="31"/>
    </row>
    <row r="40" spans="3:12" ht="18.75" customHeight="1">
      <c r="C40" s="30"/>
      <c r="D40" s="30"/>
      <c r="E40" s="28">
        <f t="shared" ca="1" si="1"/>
        <v>1986</v>
      </c>
      <c r="F40" s="28">
        <f t="shared" si="1"/>
        <v>1990</v>
      </c>
      <c r="G40" s="30"/>
      <c r="H40" s="30"/>
      <c r="I40" s="30"/>
      <c r="J40" s="30">
        <v>39</v>
      </c>
      <c r="K40" s="30">
        <v>38</v>
      </c>
      <c r="L40" s="31"/>
    </row>
    <row r="41" spans="3:12" ht="18.75" customHeight="1">
      <c r="C41" s="30"/>
      <c r="D41" s="30"/>
      <c r="E41" s="28">
        <f t="shared" ca="1" si="1"/>
        <v>1985</v>
      </c>
      <c r="F41" s="28">
        <f t="shared" si="1"/>
        <v>1989</v>
      </c>
      <c r="G41" s="30"/>
      <c r="H41" s="30"/>
      <c r="I41" s="30"/>
      <c r="J41" s="30">
        <v>40</v>
      </c>
      <c r="K41" s="30">
        <v>39</v>
      </c>
      <c r="L41" s="31"/>
    </row>
    <row r="42" spans="3:12" ht="18.75" customHeight="1">
      <c r="C42" s="30"/>
      <c r="D42" s="30"/>
      <c r="E42" s="28">
        <f t="shared" ca="1" si="1"/>
        <v>1984</v>
      </c>
      <c r="F42" s="28">
        <f t="shared" si="1"/>
        <v>1988</v>
      </c>
      <c r="G42" s="30"/>
      <c r="H42" s="30"/>
      <c r="I42" s="30"/>
      <c r="J42" s="30">
        <v>41</v>
      </c>
      <c r="K42" s="30">
        <v>40</v>
      </c>
      <c r="L42" s="31"/>
    </row>
    <row r="43" spans="3:12" ht="18.75" customHeight="1">
      <c r="C43" s="30"/>
      <c r="D43" s="30"/>
      <c r="E43" s="28">
        <f t="shared" ca="1" si="1"/>
        <v>1983</v>
      </c>
      <c r="F43" s="28">
        <f t="shared" si="1"/>
        <v>1987</v>
      </c>
      <c r="G43" s="30"/>
      <c r="H43" s="30"/>
      <c r="I43" s="30"/>
      <c r="J43" s="30">
        <v>42</v>
      </c>
      <c r="K43" s="30">
        <v>41</v>
      </c>
      <c r="L43" s="31"/>
    </row>
    <row r="44" spans="3:12" ht="18.75" customHeight="1">
      <c r="C44" s="30"/>
      <c r="D44" s="30"/>
      <c r="E44" s="28">
        <f t="shared" ca="1" si="1"/>
        <v>1982</v>
      </c>
      <c r="F44" s="28">
        <f t="shared" si="1"/>
        <v>1986</v>
      </c>
      <c r="G44" s="30"/>
      <c r="H44" s="30"/>
      <c r="I44" s="30"/>
      <c r="J44" s="30">
        <v>43</v>
      </c>
      <c r="K44" s="30">
        <v>42</v>
      </c>
      <c r="L44" s="31"/>
    </row>
    <row r="45" spans="3:12" ht="18.75" customHeight="1">
      <c r="C45" s="30"/>
      <c r="D45" s="30"/>
      <c r="E45" s="28">
        <f t="shared" ca="1" si="1"/>
        <v>1981</v>
      </c>
      <c r="F45" s="28">
        <f t="shared" si="1"/>
        <v>1985</v>
      </c>
      <c r="G45" s="30"/>
      <c r="H45" s="30"/>
      <c r="I45" s="30"/>
      <c r="J45" s="30">
        <v>44</v>
      </c>
      <c r="K45" s="30">
        <v>43</v>
      </c>
      <c r="L45" s="31"/>
    </row>
    <row r="46" spans="3:12" ht="18.75" customHeight="1">
      <c r="C46" s="30"/>
      <c r="D46" s="30"/>
      <c r="E46" s="28">
        <f t="shared" ca="1" si="1"/>
        <v>1980</v>
      </c>
      <c r="F46" s="28">
        <f t="shared" si="1"/>
        <v>1984</v>
      </c>
      <c r="G46" s="30"/>
      <c r="H46" s="30"/>
      <c r="I46" s="30"/>
      <c r="J46" s="30">
        <v>45</v>
      </c>
      <c r="K46" s="30">
        <v>44</v>
      </c>
      <c r="L46" s="31"/>
    </row>
    <row r="47" spans="3:12" ht="18.75" customHeight="1">
      <c r="C47" s="30"/>
      <c r="D47" s="30"/>
      <c r="E47" s="28">
        <f t="shared" ca="1" si="1"/>
        <v>1979</v>
      </c>
      <c r="F47" s="28">
        <f t="shared" si="1"/>
        <v>1983</v>
      </c>
      <c r="G47" s="30"/>
      <c r="H47" s="30"/>
      <c r="I47" s="30"/>
      <c r="J47" s="30">
        <v>46</v>
      </c>
      <c r="K47" s="30">
        <v>45</v>
      </c>
      <c r="L47" s="31"/>
    </row>
    <row r="48" spans="3:12" ht="18.75" customHeight="1">
      <c r="C48" s="30"/>
      <c r="D48" s="30"/>
      <c r="E48" s="28">
        <f t="shared" ca="1" si="1"/>
        <v>1978</v>
      </c>
      <c r="F48" s="28">
        <f t="shared" si="1"/>
        <v>1982</v>
      </c>
      <c r="G48" s="30"/>
      <c r="H48" s="30"/>
      <c r="I48" s="30"/>
      <c r="J48" s="30">
        <v>47</v>
      </c>
      <c r="K48" s="30">
        <v>46</v>
      </c>
      <c r="L48" s="31"/>
    </row>
    <row r="49" spans="3:12" ht="18.75" customHeight="1">
      <c r="C49" s="30"/>
      <c r="D49" s="30"/>
      <c r="E49" s="28">
        <f t="shared" ca="1" si="1"/>
        <v>1977</v>
      </c>
      <c r="F49" s="28">
        <f t="shared" si="1"/>
        <v>1981</v>
      </c>
      <c r="G49" s="30"/>
      <c r="H49" s="30"/>
      <c r="I49" s="30"/>
      <c r="J49" s="30">
        <v>48</v>
      </c>
      <c r="K49" s="30">
        <v>47</v>
      </c>
      <c r="L49" s="31"/>
    </row>
    <row r="50" spans="3:12" ht="18.75" customHeight="1">
      <c r="C50" s="30"/>
      <c r="D50" s="30"/>
      <c r="E50" s="28">
        <f t="shared" ca="1" si="1"/>
        <v>1976</v>
      </c>
      <c r="F50" s="28">
        <f t="shared" si="1"/>
        <v>1980</v>
      </c>
      <c r="G50" s="30"/>
      <c r="H50" s="30"/>
      <c r="I50" s="30"/>
      <c r="J50" s="30">
        <v>49</v>
      </c>
      <c r="K50" s="30">
        <v>48</v>
      </c>
      <c r="L50" s="31"/>
    </row>
    <row r="51" spans="3:12" ht="18.75" customHeight="1">
      <c r="C51" s="30"/>
      <c r="D51" s="30"/>
      <c r="E51" s="28">
        <f t="shared" ca="1" si="1"/>
        <v>1975</v>
      </c>
      <c r="F51" s="28">
        <f t="shared" si="1"/>
        <v>1979</v>
      </c>
      <c r="G51" s="30"/>
      <c r="H51" s="30"/>
      <c r="I51" s="30"/>
      <c r="J51" s="30">
        <v>50</v>
      </c>
      <c r="K51" s="30">
        <v>49</v>
      </c>
      <c r="L51" s="31"/>
    </row>
    <row r="52" spans="3:12" ht="18.75" customHeight="1">
      <c r="C52" s="30"/>
      <c r="D52" s="30"/>
      <c r="E52" s="28">
        <f t="shared" ca="1" si="1"/>
        <v>1974</v>
      </c>
      <c r="F52" s="28">
        <f t="shared" si="1"/>
        <v>1978</v>
      </c>
      <c r="G52" s="30"/>
      <c r="H52" s="30"/>
      <c r="I52" s="30"/>
      <c r="J52" s="30">
        <v>51</v>
      </c>
      <c r="K52" s="30">
        <v>50</v>
      </c>
      <c r="L52" s="31"/>
    </row>
    <row r="53" spans="3:12" ht="18.75" customHeight="1">
      <c r="C53" s="30"/>
      <c r="D53" s="30"/>
      <c r="E53" s="28">
        <f t="shared" ca="1" si="1"/>
        <v>1973</v>
      </c>
      <c r="F53" s="28">
        <f t="shared" si="1"/>
        <v>1977</v>
      </c>
      <c r="G53" s="30"/>
      <c r="H53" s="30"/>
      <c r="I53" s="30"/>
      <c r="J53" s="30">
        <v>52</v>
      </c>
      <c r="K53" s="30">
        <v>51</v>
      </c>
      <c r="L53" s="31"/>
    </row>
    <row r="54" spans="3:12" ht="18.75" customHeight="1">
      <c r="C54" s="30"/>
      <c r="D54" s="30"/>
      <c r="E54" s="28">
        <f t="shared" ca="1" si="1"/>
        <v>1972</v>
      </c>
      <c r="F54" s="28">
        <f t="shared" si="1"/>
        <v>1976</v>
      </c>
      <c r="G54" s="30"/>
      <c r="H54" s="30"/>
      <c r="I54" s="30"/>
      <c r="J54" s="30">
        <v>53</v>
      </c>
      <c r="K54" s="30">
        <v>52</v>
      </c>
      <c r="L54" s="31"/>
    </row>
    <row r="55" spans="3:12" ht="18.75" customHeight="1">
      <c r="C55" s="30"/>
      <c r="D55" s="30"/>
      <c r="E55" s="28">
        <f t="shared" ca="1" si="1"/>
        <v>1971</v>
      </c>
      <c r="F55" s="28">
        <f t="shared" si="1"/>
        <v>1975</v>
      </c>
      <c r="G55" s="30"/>
      <c r="H55" s="30"/>
      <c r="I55" s="30"/>
      <c r="J55" s="30">
        <v>54</v>
      </c>
      <c r="K55" s="30">
        <v>53</v>
      </c>
      <c r="L55" s="31"/>
    </row>
    <row r="56" spans="3:12" ht="18.75" customHeight="1">
      <c r="C56" s="30"/>
      <c r="D56" s="30"/>
      <c r="E56" s="28">
        <f t="shared" ca="1" si="1"/>
        <v>1970</v>
      </c>
      <c r="F56" s="28">
        <f t="shared" si="1"/>
        <v>1974</v>
      </c>
      <c r="G56" s="30"/>
      <c r="H56" s="30"/>
      <c r="I56" s="30"/>
      <c r="J56" s="30">
        <v>55</v>
      </c>
      <c r="K56" s="30">
        <v>54</v>
      </c>
      <c r="L56" s="31"/>
    </row>
    <row r="57" spans="3:12" ht="18.75" customHeight="1">
      <c r="C57" s="30"/>
      <c r="D57" s="30"/>
      <c r="E57" s="28">
        <f t="shared" ca="1" si="1"/>
        <v>1969</v>
      </c>
      <c r="F57" s="28">
        <f t="shared" si="1"/>
        <v>1973</v>
      </c>
      <c r="G57" s="30"/>
      <c r="H57" s="30"/>
      <c r="I57" s="30"/>
      <c r="J57" s="30">
        <v>56</v>
      </c>
      <c r="K57" s="30">
        <v>55</v>
      </c>
      <c r="L57" s="31"/>
    </row>
    <row r="58" spans="3:12" ht="18.75" customHeight="1">
      <c r="C58" s="30"/>
      <c r="D58" s="30"/>
      <c r="E58" s="28">
        <f t="shared" ca="1" si="1"/>
        <v>1968</v>
      </c>
      <c r="F58" s="28">
        <f t="shared" si="1"/>
        <v>1972</v>
      </c>
      <c r="G58" s="30"/>
      <c r="H58" s="30"/>
      <c r="I58" s="30"/>
      <c r="J58" s="30">
        <v>57</v>
      </c>
      <c r="K58" s="30">
        <v>56</v>
      </c>
      <c r="L58" s="31"/>
    </row>
    <row r="59" spans="3:12" ht="18.75" customHeight="1">
      <c r="C59" s="30"/>
      <c r="D59" s="30"/>
      <c r="E59" s="28">
        <f t="shared" ca="1" si="1"/>
        <v>1967</v>
      </c>
      <c r="F59" s="28"/>
      <c r="G59" s="30"/>
      <c r="H59" s="30"/>
      <c r="I59" s="30"/>
      <c r="J59" s="30">
        <v>58</v>
      </c>
      <c r="K59" s="30">
        <v>57</v>
      </c>
      <c r="L59" s="31"/>
    </row>
    <row r="60" spans="3:12" ht="18.75" customHeight="1">
      <c r="C60" s="30"/>
      <c r="D60" s="30"/>
      <c r="E60" s="28">
        <f t="shared" ca="1" si="1"/>
        <v>1966</v>
      </c>
      <c r="F60" s="28"/>
      <c r="G60" s="30"/>
      <c r="H60" s="30"/>
      <c r="I60" s="30"/>
      <c r="J60" s="30">
        <v>59</v>
      </c>
      <c r="K60" s="30">
        <v>58</v>
      </c>
      <c r="L60" s="31"/>
    </row>
    <row r="61" spans="3:12" ht="18.75" customHeight="1">
      <c r="C61" s="30"/>
      <c r="D61" s="30"/>
      <c r="E61" s="28">
        <f t="shared" ca="1" si="1"/>
        <v>1965</v>
      </c>
      <c r="F61" s="28"/>
      <c r="G61" s="30"/>
      <c r="H61" s="30"/>
      <c r="I61" s="30"/>
      <c r="J61" s="30">
        <v>60</v>
      </c>
      <c r="K61" s="30">
        <v>59</v>
      </c>
      <c r="L61" s="31"/>
    </row>
    <row r="62" spans="3:12">
      <c r="C62" s="31"/>
      <c r="D62" s="31"/>
      <c r="E62" s="28">
        <f t="shared" ca="1" si="1"/>
        <v>1964</v>
      </c>
      <c r="F62" s="28"/>
      <c r="G62" s="31"/>
      <c r="H62" s="31"/>
      <c r="I62" s="30"/>
      <c r="J62" s="31"/>
      <c r="K62" s="31"/>
      <c r="L62" s="31"/>
    </row>
    <row r="63" spans="3:12">
      <c r="C63" s="31"/>
      <c r="D63" s="31"/>
      <c r="E63" s="28">
        <f t="shared" ca="1" si="1"/>
        <v>1963</v>
      </c>
      <c r="F63" s="28"/>
      <c r="G63" s="31"/>
      <c r="H63" s="31"/>
      <c r="I63" s="31"/>
      <c r="J63" s="31"/>
      <c r="K63" s="31"/>
      <c r="L63" s="31"/>
    </row>
    <row r="64" spans="3:12">
      <c r="C64" s="31"/>
      <c r="D64" s="31"/>
      <c r="E64" s="28">
        <f t="shared" ca="1" si="1"/>
        <v>1962</v>
      </c>
      <c r="F64" s="28"/>
      <c r="G64" s="31"/>
      <c r="H64" s="31"/>
      <c r="I64" s="31"/>
      <c r="J64" s="31"/>
      <c r="K64" s="31"/>
      <c r="L64" s="31"/>
    </row>
    <row r="65" spans="3:12">
      <c r="C65" s="31"/>
      <c r="D65" s="31"/>
      <c r="E65" s="28">
        <f t="shared" ca="1" si="1"/>
        <v>1961</v>
      </c>
      <c r="F65" s="28"/>
      <c r="G65" s="31"/>
      <c r="H65" s="31"/>
      <c r="I65" s="31"/>
      <c r="J65" s="31"/>
      <c r="K65" s="31"/>
      <c r="L65" s="31"/>
    </row>
    <row r="66" spans="3:12">
      <c r="C66" s="31"/>
      <c r="D66" s="31"/>
      <c r="E66" s="28">
        <f t="shared" ca="1" si="1"/>
        <v>1960</v>
      </c>
      <c r="F66" s="28"/>
      <c r="G66" s="31"/>
      <c r="H66" s="31"/>
      <c r="I66" s="31"/>
      <c r="J66" s="31"/>
      <c r="K66" s="31"/>
      <c r="L66" s="31"/>
    </row>
    <row r="67" spans="3:12">
      <c r="C67" s="31"/>
      <c r="D67" s="31"/>
      <c r="E67" s="28">
        <f t="shared" ca="1" si="1"/>
        <v>1959</v>
      </c>
      <c r="F67" s="28"/>
      <c r="G67" s="31"/>
      <c r="H67" s="31"/>
      <c r="I67" s="31"/>
      <c r="J67" s="31"/>
      <c r="K67" s="31"/>
      <c r="L67" s="31"/>
    </row>
    <row r="68" spans="3:12">
      <c r="C68" s="31"/>
      <c r="D68" s="31"/>
      <c r="E68" s="28">
        <f t="shared" ref="E68:E108" ca="1" si="3">E67-1</f>
        <v>1958</v>
      </c>
      <c r="F68" s="28"/>
      <c r="G68" s="31"/>
      <c r="H68" s="31"/>
      <c r="I68" s="31"/>
      <c r="J68" s="31"/>
      <c r="K68" s="31"/>
      <c r="L68" s="31"/>
    </row>
    <row r="69" spans="3:12">
      <c r="C69" s="31"/>
      <c r="D69" s="31"/>
      <c r="E69" s="28">
        <f t="shared" ca="1" si="3"/>
        <v>1957</v>
      </c>
      <c r="F69" s="28"/>
      <c r="G69" s="31"/>
      <c r="H69" s="31"/>
      <c r="I69" s="31"/>
      <c r="J69" s="31"/>
      <c r="K69" s="31"/>
      <c r="L69" s="31"/>
    </row>
    <row r="70" spans="3:12">
      <c r="C70" s="31"/>
      <c r="D70" s="31"/>
      <c r="E70" s="28">
        <f t="shared" ca="1" si="3"/>
        <v>1956</v>
      </c>
      <c r="F70" s="28"/>
      <c r="G70" s="31"/>
      <c r="H70" s="31"/>
      <c r="I70" s="31"/>
      <c r="J70" s="31"/>
      <c r="K70" s="31"/>
      <c r="L70" s="31"/>
    </row>
    <row r="71" spans="3:12">
      <c r="C71" s="31"/>
      <c r="D71" s="31"/>
      <c r="E71" s="28">
        <f t="shared" ca="1" si="3"/>
        <v>1955</v>
      </c>
      <c r="F71" s="28"/>
      <c r="G71" s="31"/>
      <c r="H71" s="31"/>
      <c r="I71" s="31"/>
      <c r="J71" s="31"/>
      <c r="K71" s="31"/>
      <c r="L71" s="31"/>
    </row>
    <row r="72" spans="3:12">
      <c r="C72" s="31"/>
      <c r="D72" s="31"/>
      <c r="E72" s="28">
        <f t="shared" ca="1" si="3"/>
        <v>1954</v>
      </c>
      <c r="F72" s="28"/>
      <c r="G72" s="31"/>
      <c r="H72" s="31"/>
      <c r="I72" s="31"/>
      <c r="J72" s="31"/>
      <c r="K72" s="31"/>
      <c r="L72" s="31"/>
    </row>
    <row r="73" spans="3:12">
      <c r="C73" s="31"/>
      <c r="D73" s="31"/>
      <c r="E73" s="28">
        <f t="shared" ca="1" si="3"/>
        <v>1953</v>
      </c>
      <c r="F73" s="28"/>
      <c r="G73" s="31"/>
      <c r="H73" s="31"/>
      <c r="I73" s="31"/>
      <c r="J73" s="31"/>
      <c r="K73" s="31"/>
      <c r="L73" s="31"/>
    </row>
    <row r="74" spans="3:12">
      <c r="C74" s="31"/>
      <c r="D74" s="31"/>
      <c r="E74" s="28">
        <f t="shared" ca="1" si="3"/>
        <v>1952</v>
      </c>
      <c r="F74" s="28"/>
      <c r="G74" s="31"/>
      <c r="H74" s="31"/>
      <c r="I74" s="31"/>
      <c r="J74" s="31"/>
      <c r="K74" s="31"/>
      <c r="L74" s="31"/>
    </row>
    <row r="75" spans="3:12">
      <c r="C75" s="31"/>
      <c r="D75" s="31"/>
      <c r="E75" s="28">
        <f t="shared" ca="1" si="3"/>
        <v>1951</v>
      </c>
      <c r="F75" s="28"/>
      <c r="G75" s="31"/>
      <c r="H75" s="31"/>
      <c r="I75" s="31"/>
      <c r="J75" s="31"/>
      <c r="K75" s="31"/>
      <c r="L75" s="31"/>
    </row>
    <row r="76" spans="3:12">
      <c r="C76" s="31"/>
      <c r="D76" s="31"/>
      <c r="E76" s="28">
        <f t="shared" ca="1" si="3"/>
        <v>1950</v>
      </c>
      <c r="F76" s="28"/>
      <c r="G76" s="31"/>
      <c r="H76" s="31"/>
      <c r="I76" s="31"/>
      <c r="J76" s="31"/>
      <c r="K76" s="31"/>
      <c r="L76" s="31"/>
    </row>
    <row r="77" spans="3:12">
      <c r="C77" s="31"/>
      <c r="D77" s="31"/>
      <c r="E77" s="28">
        <f t="shared" ca="1" si="3"/>
        <v>1949</v>
      </c>
      <c r="F77" s="28"/>
      <c r="G77" s="31"/>
      <c r="H77" s="31"/>
      <c r="I77" s="31"/>
      <c r="J77" s="31"/>
      <c r="K77" s="31"/>
      <c r="L77" s="31"/>
    </row>
    <row r="78" spans="3:12">
      <c r="C78" s="31"/>
      <c r="D78" s="31"/>
      <c r="E78" s="28">
        <f t="shared" ca="1" si="3"/>
        <v>1948</v>
      </c>
      <c r="F78" s="28"/>
      <c r="G78" s="31"/>
      <c r="H78" s="31"/>
      <c r="I78" s="31"/>
      <c r="J78" s="31"/>
      <c r="K78" s="31"/>
      <c r="L78" s="31"/>
    </row>
    <row r="79" spans="3:12">
      <c r="C79" s="31"/>
      <c r="D79" s="31"/>
      <c r="E79" s="28">
        <f t="shared" ca="1" si="3"/>
        <v>1947</v>
      </c>
      <c r="F79" s="28"/>
      <c r="G79" s="31"/>
      <c r="H79" s="31"/>
      <c r="I79" s="31"/>
      <c r="J79" s="31"/>
      <c r="K79" s="31"/>
      <c r="L79" s="31"/>
    </row>
    <row r="80" spans="3:12">
      <c r="C80" s="31"/>
      <c r="D80" s="31"/>
      <c r="E80" s="28">
        <f t="shared" ca="1" si="3"/>
        <v>1946</v>
      </c>
      <c r="F80" s="28"/>
      <c r="G80" s="31"/>
      <c r="H80" s="31"/>
      <c r="I80" s="31"/>
      <c r="J80" s="31"/>
      <c r="K80" s="31"/>
      <c r="L80" s="31"/>
    </row>
    <row r="81" spans="3:12">
      <c r="C81" s="31"/>
      <c r="D81" s="31"/>
      <c r="E81" s="28">
        <f t="shared" ca="1" si="3"/>
        <v>1945</v>
      </c>
      <c r="F81" s="28"/>
      <c r="G81" s="31"/>
      <c r="H81" s="31"/>
      <c r="I81" s="31"/>
      <c r="J81" s="31"/>
      <c r="K81" s="31"/>
      <c r="L81" s="31"/>
    </row>
    <row r="82" spans="3:12">
      <c r="C82" s="31"/>
      <c r="D82" s="31"/>
      <c r="E82" s="28">
        <f t="shared" ca="1" si="3"/>
        <v>1944</v>
      </c>
      <c r="F82" s="28"/>
      <c r="G82" s="31"/>
      <c r="H82" s="31"/>
      <c r="I82" s="31"/>
      <c r="J82" s="31"/>
      <c r="K82" s="31"/>
      <c r="L82" s="31"/>
    </row>
    <row r="83" spans="3:12">
      <c r="C83" s="31"/>
      <c r="D83" s="31"/>
      <c r="E83" s="28">
        <f t="shared" ca="1" si="3"/>
        <v>1943</v>
      </c>
      <c r="F83" s="28"/>
      <c r="G83" s="31"/>
      <c r="H83" s="31"/>
      <c r="I83" s="31"/>
      <c r="J83" s="31"/>
      <c r="K83" s="31"/>
      <c r="L83" s="31"/>
    </row>
    <row r="84" spans="3:12">
      <c r="C84" s="31"/>
      <c r="D84" s="31"/>
      <c r="E84" s="28">
        <f t="shared" ca="1" si="3"/>
        <v>1942</v>
      </c>
      <c r="F84" s="28"/>
      <c r="G84" s="31"/>
      <c r="H84" s="31"/>
      <c r="I84" s="31"/>
      <c r="J84" s="31"/>
      <c r="K84" s="31"/>
      <c r="L84" s="31"/>
    </row>
    <row r="85" spans="3:12">
      <c r="C85" s="31"/>
      <c r="D85" s="31"/>
      <c r="E85" s="28">
        <f t="shared" ca="1" si="3"/>
        <v>1941</v>
      </c>
      <c r="F85" s="28"/>
      <c r="G85" s="31"/>
      <c r="H85" s="31"/>
      <c r="I85" s="31"/>
      <c r="J85" s="31"/>
      <c r="K85" s="31"/>
      <c r="L85" s="31"/>
    </row>
    <row r="86" spans="3:12">
      <c r="C86" s="31"/>
      <c r="D86" s="31"/>
      <c r="E86" s="28">
        <f t="shared" ca="1" si="3"/>
        <v>1940</v>
      </c>
      <c r="F86" s="28"/>
      <c r="G86" s="31"/>
      <c r="H86" s="31"/>
      <c r="I86" s="31"/>
      <c r="J86" s="31"/>
      <c r="K86" s="31"/>
      <c r="L86" s="31"/>
    </row>
    <row r="87" spans="3:12">
      <c r="C87" s="31"/>
      <c r="D87" s="31"/>
      <c r="E87" s="28">
        <f t="shared" ca="1" si="3"/>
        <v>1939</v>
      </c>
      <c r="F87" s="28"/>
      <c r="G87" s="31"/>
      <c r="H87" s="31"/>
      <c r="I87" s="31"/>
      <c r="J87" s="31"/>
      <c r="K87" s="31"/>
      <c r="L87" s="31"/>
    </row>
    <row r="88" spans="3:12">
      <c r="C88" s="31"/>
      <c r="D88" s="31"/>
      <c r="E88" s="28">
        <f t="shared" ca="1" si="3"/>
        <v>1938</v>
      </c>
      <c r="F88" s="28"/>
      <c r="G88" s="31"/>
      <c r="H88" s="31"/>
      <c r="I88" s="31"/>
      <c r="J88" s="31"/>
      <c r="K88" s="31"/>
      <c r="L88" s="31"/>
    </row>
    <row r="89" spans="3:12">
      <c r="C89" s="31"/>
      <c r="D89" s="31"/>
      <c r="E89" s="28">
        <f t="shared" ca="1" si="3"/>
        <v>1937</v>
      </c>
      <c r="F89" s="28"/>
      <c r="G89" s="31"/>
      <c r="H89" s="31"/>
      <c r="I89" s="31"/>
      <c r="J89" s="31"/>
      <c r="K89" s="31"/>
      <c r="L89" s="31"/>
    </row>
    <row r="90" spans="3:12">
      <c r="C90" s="31"/>
      <c r="D90" s="31"/>
      <c r="E90" s="28">
        <f t="shared" ca="1" si="3"/>
        <v>1936</v>
      </c>
      <c r="F90" s="28"/>
      <c r="G90" s="31"/>
      <c r="H90" s="31"/>
      <c r="I90" s="31"/>
      <c r="J90" s="31"/>
      <c r="K90" s="31"/>
      <c r="L90" s="31"/>
    </row>
    <row r="91" spans="3:12">
      <c r="C91" s="31"/>
      <c r="D91" s="31"/>
      <c r="E91" s="28">
        <f t="shared" ca="1" si="3"/>
        <v>1935</v>
      </c>
      <c r="F91" s="28"/>
      <c r="G91" s="31"/>
      <c r="H91" s="31"/>
      <c r="I91" s="31"/>
      <c r="J91" s="31"/>
      <c r="K91" s="31"/>
      <c r="L91" s="31"/>
    </row>
    <row r="92" spans="3:12">
      <c r="C92" s="31"/>
      <c r="D92" s="31"/>
      <c r="E92" s="28">
        <f t="shared" ca="1" si="3"/>
        <v>1934</v>
      </c>
      <c r="F92" s="28"/>
      <c r="G92" s="31"/>
      <c r="H92" s="31"/>
      <c r="I92" s="31"/>
      <c r="J92" s="31"/>
      <c r="K92" s="31"/>
      <c r="L92" s="31"/>
    </row>
    <row r="93" spans="3:12">
      <c r="C93" s="31"/>
      <c r="D93" s="31"/>
      <c r="E93" s="28">
        <f t="shared" ca="1" si="3"/>
        <v>1933</v>
      </c>
      <c r="F93" s="28"/>
      <c r="G93" s="31"/>
      <c r="H93" s="31"/>
      <c r="I93" s="31"/>
      <c r="J93" s="31"/>
      <c r="K93" s="31"/>
      <c r="L93" s="31"/>
    </row>
    <row r="94" spans="3:12">
      <c r="C94" s="31"/>
      <c r="D94" s="31"/>
      <c r="E94" s="28">
        <f t="shared" ca="1" si="3"/>
        <v>1932</v>
      </c>
      <c r="F94" s="28"/>
      <c r="G94" s="31"/>
      <c r="H94" s="31"/>
      <c r="I94" s="31"/>
      <c r="J94" s="31"/>
      <c r="K94" s="31"/>
      <c r="L94" s="31"/>
    </row>
    <row r="95" spans="3:12">
      <c r="C95" s="31"/>
      <c r="D95" s="31"/>
      <c r="E95" s="28">
        <f t="shared" ca="1" si="3"/>
        <v>1931</v>
      </c>
      <c r="F95" s="28"/>
      <c r="G95" s="31"/>
      <c r="H95" s="31"/>
      <c r="I95" s="31"/>
      <c r="J95" s="31"/>
      <c r="K95" s="31"/>
      <c r="L95" s="31"/>
    </row>
    <row r="96" spans="3:12">
      <c r="C96" s="31"/>
      <c r="D96" s="31"/>
      <c r="E96" s="28">
        <f t="shared" ca="1" si="3"/>
        <v>1930</v>
      </c>
      <c r="F96" s="28"/>
      <c r="G96" s="31"/>
      <c r="H96" s="31"/>
      <c r="I96" s="31"/>
      <c r="J96" s="31"/>
      <c r="K96" s="31"/>
      <c r="L96" s="31"/>
    </row>
    <row r="97" spans="3:12">
      <c r="C97" s="31"/>
      <c r="D97" s="31"/>
      <c r="E97" s="28">
        <f t="shared" ca="1" si="3"/>
        <v>1929</v>
      </c>
      <c r="F97" s="28"/>
      <c r="G97" s="31"/>
      <c r="H97" s="31"/>
      <c r="I97" s="31"/>
      <c r="J97" s="31"/>
      <c r="K97" s="31"/>
      <c r="L97" s="31"/>
    </row>
    <row r="98" spans="3:12">
      <c r="C98" s="31"/>
      <c r="D98" s="31"/>
      <c r="E98" s="28">
        <f t="shared" ca="1" si="3"/>
        <v>1928</v>
      </c>
      <c r="F98" s="28"/>
      <c r="G98" s="31"/>
      <c r="H98" s="31"/>
      <c r="I98" s="31"/>
      <c r="J98" s="31"/>
      <c r="K98" s="31"/>
      <c r="L98" s="31"/>
    </row>
    <row r="99" spans="3:12">
      <c r="C99" s="31"/>
      <c r="D99" s="31"/>
      <c r="E99" s="28">
        <f t="shared" ca="1" si="3"/>
        <v>1927</v>
      </c>
      <c r="F99" s="28"/>
      <c r="G99" s="31"/>
      <c r="H99" s="31"/>
      <c r="I99" s="31"/>
      <c r="J99" s="31"/>
      <c r="K99" s="31"/>
      <c r="L99" s="31"/>
    </row>
    <row r="100" spans="3:12">
      <c r="C100" s="31"/>
      <c r="D100" s="31"/>
      <c r="E100" s="28">
        <f t="shared" ca="1" si="3"/>
        <v>1926</v>
      </c>
      <c r="F100" s="28"/>
      <c r="G100" s="31"/>
      <c r="H100" s="31"/>
      <c r="I100" s="31"/>
      <c r="J100" s="31"/>
      <c r="K100" s="31"/>
      <c r="L100" s="31"/>
    </row>
    <row r="101" spans="3:12">
      <c r="C101" s="31"/>
      <c r="D101" s="31"/>
      <c r="E101" s="28">
        <f t="shared" ca="1" si="3"/>
        <v>1925</v>
      </c>
      <c r="F101" s="28"/>
      <c r="G101" s="31"/>
      <c r="H101" s="31"/>
      <c r="I101" s="31"/>
      <c r="J101" s="31"/>
      <c r="K101" s="31"/>
      <c r="L101" s="31"/>
    </row>
    <row r="102" spans="3:12">
      <c r="C102" s="31"/>
      <c r="D102" s="31"/>
      <c r="E102" s="28">
        <f t="shared" ca="1" si="3"/>
        <v>1924</v>
      </c>
      <c r="F102" s="28"/>
      <c r="G102" s="31"/>
      <c r="H102" s="31"/>
      <c r="I102" s="31"/>
      <c r="J102" s="31"/>
      <c r="K102" s="31"/>
      <c r="L102" s="31"/>
    </row>
    <row r="103" spans="3:12">
      <c r="E103" s="28">
        <f t="shared" ca="1" si="3"/>
        <v>1923</v>
      </c>
      <c r="F103" s="32"/>
    </row>
    <row r="104" spans="3:12">
      <c r="E104" s="28">
        <f t="shared" ca="1" si="3"/>
        <v>1922</v>
      </c>
      <c r="F104" s="32"/>
    </row>
    <row r="105" spans="3:12">
      <c r="E105" s="28">
        <f t="shared" ca="1" si="3"/>
        <v>1921</v>
      </c>
      <c r="F105" s="32"/>
    </row>
    <row r="106" spans="3:12">
      <c r="E106" s="28">
        <f t="shared" ca="1" si="3"/>
        <v>1920</v>
      </c>
      <c r="F106" s="32"/>
    </row>
    <row r="107" spans="3:12">
      <c r="E107" s="28">
        <f t="shared" ca="1" si="3"/>
        <v>1919</v>
      </c>
      <c r="F107" s="32"/>
    </row>
    <row r="108" spans="3:12">
      <c r="E108" s="28">
        <f t="shared" ca="1" si="3"/>
        <v>1918</v>
      </c>
      <c r="F108" s="32"/>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sheetProtection password="DB68" sheet="1" objects="1" scenarios="1" selectLockedCells="1" selectUnlockedCell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67034a55-bd2a-4d79-8923-d11493a69c90"/>
    <ds:schemaRef ds:uri="http://schemas.microsoft.com/office/2006/metadata/properties"/>
    <ds:schemaRef ds:uri="http://schemas.microsoft.com/office/2006/documentManagement/types"/>
    <ds:schemaRef ds:uri="http://schemas.microsoft.com/sharepoint/v3"/>
    <ds:schemaRef ds:uri="http://www.w3.org/XML/1998/namespace"/>
    <ds:schemaRef ds:uri="http://purl.org/dc/dcmitype/"/>
    <ds:schemaRef ds:uri="http://schemas.microsoft.com/office/infopath/2007/PartnerControls"/>
    <ds:schemaRef ds:uri="http://schemas.openxmlformats.org/package/2006/metadata/core-properties"/>
    <ds:schemaRef ds:uri="9646094d-707f-4b0c-8fdd-2a2e16053a6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標準的な様式</vt:lpstr>
      <vt:lpstr>記載要領</vt:lpstr>
      <vt:lpstr>プルダウンリスト</vt:lpstr>
      <vt:lpstr>プルダウンリスト!Print_Area</vt:lpstr>
      <vt:lpstr>記載要領!Print_Area</vt:lpstr>
      <vt:lpstr>標準的な様式!Print_Area</vt:lpstr>
      <vt:lpstr>記載要領!Print_Titles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Windows ユーザー</cp:lastModifiedBy>
  <cp:revision/>
  <cp:lastPrinted>2024-09-05T07:02:58Z</cp:lastPrinted>
  <dcterms:created xsi:type="dcterms:W3CDTF">2010-08-24T08:00:05Z</dcterms:created>
  <dcterms:modified xsi:type="dcterms:W3CDTF">2024-10-03T02:41:21Z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